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250" windowWidth="12495" windowHeight="6990" tabRatio="599" activeTab="4"/>
  </bookViews>
  <sheets>
    <sheet name="Metadata" sheetId="43" r:id="rId1"/>
    <sheet name="Tabele 1-3" sheetId="58" state="hidden" r:id="rId2"/>
    <sheet name="1. Referential" sheetId="86" r:id="rId3"/>
    <sheet name="2. Indicatori suplimentari" sheetId="85" r:id="rId4"/>
    <sheet name="3. Indicatori frecventa anuala" sheetId="87" r:id="rId5"/>
    <sheet name="2.2.Îndatorare companii_initial" sheetId="45"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OFFSET([1]ABCDEX!$C$4,0,0,1,COUNTA([1]restante!$A$3:$IV$3))</definedName>
    <definedName name="aa">OFFSET([1]restante!$C$4,0,0,1,COUNTA([1]restante!$A$3:$IV$3))</definedName>
    <definedName name="assetsT">assets,assets2</definedName>
    <definedName name="b">OFFSET([1]ABCDEX!$C$5,0,0,1,COUNTA([1]restante!$A$3:$IV$3))</definedName>
    <definedName name="bb">OFFSET([1]restante!$C$7,0,0,1,COUNTA([1]restante!$A$3:$IV$3))</definedName>
    <definedName name="BCL_AICNCTLCF">[2]dB_L!$DB$2:$DB$183</definedName>
    <definedName name="BCL_AICNCTLCP">[2]dB_L!$DA$2:$DA$183</definedName>
    <definedName name="BCL_AICNCTLCS">[2]dB_L!$CZ$2:$CZ$183</definedName>
    <definedName name="BCL_AICNCTLCX">[3]dB_L!$DC$2:$DC$183</definedName>
    <definedName name="BCL_AICNCTLRF">[2]dB_L!$DH$2:$DH$183</definedName>
    <definedName name="BCL_AICNCTLRP">[2]dB_L!$DG$2:$DG$183</definedName>
    <definedName name="BCL_AICNCTLRS">[2]dB_L!$DF$2:$DF$183</definedName>
    <definedName name="BCL_AICNCTLRX">[3]dB_L!$DI$2:$DI$183</definedName>
    <definedName name="BCL_AICNCTMCF">[2]dB_L!$CO$2:$CO$183</definedName>
    <definedName name="BCL_AICNCTMCP">[2]dB_L!$CN$2:$CN$183</definedName>
    <definedName name="BCL_AICNCTMCS">[2]dB_L!$CM$2:$CM$183</definedName>
    <definedName name="BCL_AICNCTMCX">[3]dB_L!$CP$2:$CP$183</definedName>
    <definedName name="BCL_AICNCTMRF">[2]dB_L!$CU$2:$CU$183</definedName>
    <definedName name="BCL_AICNCTMRP">[2]dB_L!$CT$2:$CT$183</definedName>
    <definedName name="BCL_AICNCTMRS">[2]dB_L!$CS$2:$CS$183</definedName>
    <definedName name="BCL_AICNCTMRX">[3]dB_L!$CV$2:$CV$183</definedName>
    <definedName name="BCL_AICNCTSCF">[2]dB_L!$CB$2:$CB$183</definedName>
    <definedName name="BCL_AICNCTSCP">[2]dB_L!$CA$2:$CA$183</definedName>
    <definedName name="BCL_AICNCTSCS">[2]dB_L!$BZ$2:$BZ$183</definedName>
    <definedName name="BCL_AICNCTSCX">[3]dB_L!$CC$2:$CC$183</definedName>
    <definedName name="BCL_AICNCTSRF">[2]dB_L!$CH$2:$CH$183</definedName>
    <definedName name="BCL_AICNCTSRP">[2]dB_L!$CG$2:$CG$183</definedName>
    <definedName name="BCL_AICNCTSRS">[2]dB_L!$CF$2:$CF$183</definedName>
    <definedName name="BCL_AICNCTSRX">[3]dB_L!$CI$2:$CI$183</definedName>
    <definedName name="BCL_AICNLTLCF">[2]dB_L!$BL$2:$BL$183</definedName>
    <definedName name="BCL_AICNLTLCP">[2]dB_L!$BK$2:$BK$183</definedName>
    <definedName name="BCL_AICNLTLCS">[2]dB_L!$BJ$2:$BJ$183</definedName>
    <definedName name="BCL_AICNLTLCX">[3]dB_L!$BM$2:$BM$183</definedName>
    <definedName name="BCL_AICNLTLRF">[2]dB_L!$BR$2:$BR$183</definedName>
    <definedName name="BCL_AICNLTLRP">[2]dB_L!$BQ$2:$BQ$183</definedName>
    <definedName name="BCL_AICNLTLRS">[2]dB_L!$BP$2:$BP$183</definedName>
    <definedName name="BCL_AICNLTLRX">[3]dB_L!$BS$2:$BS$183</definedName>
    <definedName name="BCL_AICNLTMCF">[2]dB_L!$AY$2:$AY$183</definedName>
    <definedName name="BCL_AICNLTMCP">[2]dB_L!$AX$2:$AX$183</definedName>
    <definedName name="BCL_AICNLTMCS">[2]dB_L!$AW$2:$AW$183</definedName>
    <definedName name="BCL_AICNLTMCX">[3]dB_L!$AZ$2:$AZ$183</definedName>
    <definedName name="BCL_AICNLTMRF">[2]dB_L!$BE$2:$BE$183</definedName>
    <definedName name="BCL_AICNLTMRP">[2]dB_L!$BD$2:$BD$183</definedName>
    <definedName name="BCL_AICNLTMRS">[2]dB_L!$BC$2:$BC$183</definedName>
    <definedName name="BCL_AICNLTMRX">[3]dB_L!$BF$2:$BF$183</definedName>
    <definedName name="BCL_AICNLTSCF">[2]dB_L!$Y$2:$Y$183</definedName>
    <definedName name="BCL_AICNLTSCP">[2]dB_L!$X$2:$X$183</definedName>
    <definedName name="BCL_AICNLTSCS">[2]dB_L!$W$2:$W$183</definedName>
    <definedName name="BCL_AICNLTSCX">[3]dB_L!$Z$2:$Z$183</definedName>
    <definedName name="BCL_AICNLTSRF">[2]dB_L!$AE$2:$AE$183</definedName>
    <definedName name="BCL_AICNLTSRP">[2]dB_L!$AD$2:$AD$183</definedName>
    <definedName name="BCL_AICNLTSRS">[2]dB_L!$AC$2:$AC$183</definedName>
    <definedName name="BCL_AICNLTSRX">[3]dB_L!$AF$2:$AF$183</definedName>
    <definedName name="BCL_PIQDCTC">[3]dB_L!$FS$2:$FS$183</definedName>
    <definedName name="BCL_PIQDCTCF">[3]dB_L!$HJ$2:$HJ$183</definedName>
    <definedName name="BCL_PIQDCTF">[3]dB_L!$FQ$2:$FQ$183</definedName>
    <definedName name="BCL_PIQDCVF">[3]dB_L!$FK$2:$FK$183</definedName>
    <definedName name="cc">OFFSET([1]restante!$C$8,0,0,1,COUNTA([1]restante!$A$3:$IV$3))</definedName>
    <definedName name="ccc">OFFSET([1]ABCDEX!$C$6,0,0,1,COUNTA([1]restante!$A$3:$IV$3))</definedName>
    <definedName name="cursbnr_db">[4]dB_L!$A$1:$AJ$193</definedName>
    <definedName name="d">OFFSET([1]ABCDEX!$C$7,0,0,1,COUNTA([1]restante!$A$3:$IV$3))</definedName>
    <definedName name="date">OFFSET([1]restante!$C$3,0,0,1,COUNTA([1]restante!$A$3:$IV$3))</definedName>
    <definedName name="date_bcl">[5]dB_L!$A$1:$HA$159</definedName>
    <definedName name="dd">OFFSET([1]restante!$C$11,0,0,1,COUNTA([1]restante!$A$3:$IV$3))</definedName>
    <definedName name="e">OFFSET([1]ABCDEX!$C$8,0,0,1,COUNTA([1]restante!$A$3:$IV$3))</definedName>
    <definedName name="ee">OFFSET([1]restante!$C$12,0,0,1,COUNTA([1]restante!$A$3:$IV$3))</definedName>
    <definedName name="ff">OFFSET([1]restante!$C$15,0,0,1,COUNTA([1]restante!$A$3:$IV$3))</definedName>
    <definedName name="gg">OFFSET([1]restante!$C$16,0,0,1,COUNTA([1]restante!$A$3:$IV$3))</definedName>
    <definedName name="hh">OFFSET([1]restante!$C$103,0,0,1,COUNTA([1]restante!$A$3:$IV$3))</definedName>
    <definedName name="ii">OFFSET([1]restante!$C$104,0,0,1,COUNTA([1]restante!$A$3:$IV$3))</definedName>
    <definedName name="jj">OFFSET([1]restante!$C$105,0,0,1,COUNTA([1]restante!$A$3:$IV$3))</definedName>
    <definedName name="kk">OFFSET([1]restante!$C$106,0,0,1,COUNTA([1]restante!$A$3:$IV$3))</definedName>
    <definedName name="ll">OFFSET([1]restante!$C$107,0,0,1,COUNTA([1]restante!$A$3:$IV$3))</definedName>
    <definedName name="mm">OFFSET([1]restante!$C$108,0,0,1,COUNTA([1]restante!$A$3:$IV$3))</definedName>
    <definedName name="nn">OFFSET([1]restante!$C$109,0,0,1,COUNTA([1]restante!$A$3:$IV$3))</definedName>
    <definedName name="oo">OFFSET([1]restante!$C$110,0,0,1,COUNTA([1]restante!$A$3:$IV$3))</definedName>
    <definedName name="pp">OFFSET([1]restante!$C$141,0,0,1,COUNTA([1]restante!$A$3:$IV$3))</definedName>
    <definedName name="_xlnm.Print_Area" localSheetId="2">'1. Referential'!$A$2:$K$111</definedName>
    <definedName name="_xlnm.Print_Area" localSheetId="3">'2. Indicatori suplimentari'!$A$3:$N$113</definedName>
    <definedName name="_xlnm.Print_Area" localSheetId="4">'3. Indicatori frecventa anuala'!$B$3:$F$33</definedName>
    <definedName name="_xlnm.Print_Area" localSheetId="0">Metadata!$B$2:$W$54</definedName>
    <definedName name="_xlnm.Print_Titles" localSheetId="2">'1. Referential'!$1:$3</definedName>
    <definedName name="_xlnm.Print_Titles" localSheetId="3">'2. Indicatori suplimentari'!$1:$5</definedName>
    <definedName name="qq">OFFSET([1]restante!$C$142,0,0,1,COUNTA([1]restante!$A$3:$IV$3))</definedName>
    <definedName name="rr">OFFSET([1]restante!$C$143,0,0,1,COUNTA([1]restante!$A$3:$IV$3))</definedName>
    <definedName name="ss">OFFSET([1]restante!$C$144,0,0,1,COUNTA([1]restante!$A$3:$IV$3))</definedName>
    <definedName name="tt">OFFSET([1]restante!$C$148,0,0,1,COUNTA([1]restante!$A$3:$IV$3))</definedName>
    <definedName name="uu">OFFSET([1]restante!$C$149,0,0,1,COUNTA([1]restante!$A$3:$IV$3))</definedName>
    <definedName name="vv">OFFSET([1]restante!$C$153,0,0,1,COUNTA([1]restante!$A$3:$IV$3))</definedName>
    <definedName name="ww">OFFSET([1]restante!$C$154,0,0,1,COUNTA([1]restante!$A$3:$IV$3))</definedName>
    <definedName name="x">OFFSET([1]ABCDEX!$C$9,0,0,1,COUNTA([1]restante!$A$3:$IV$3))</definedName>
  </definedNames>
  <calcPr calcId="145621"/>
</workbook>
</file>

<file path=xl/calcChain.xml><?xml version="1.0" encoding="utf-8"?>
<calcChain xmlns="http://schemas.openxmlformats.org/spreadsheetml/2006/main">
  <c r="F59" i="85" l="1"/>
  <c r="F60" i="85"/>
  <c r="F61" i="85"/>
  <c r="F62" i="85"/>
  <c r="F63" i="85"/>
  <c r="F64" i="85"/>
  <c r="F65" i="85"/>
  <c r="F66" i="85"/>
  <c r="F67" i="85"/>
  <c r="F68" i="85"/>
  <c r="F69" i="85"/>
  <c r="F70" i="85"/>
  <c r="F71" i="85"/>
  <c r="F72" i="85"/>
  <c r="F73" i="85"/>
  <c r="F74" i="85"/>
  <c r="F75" i="85"/>
  <c r="F76" i="85"/>
  <c r="F77" i="85"/>
  <c r="F78" i="85"/>
  <c r="F79" i="85"/>
  <c r="F80" i="85"/>
  <c r="F81" i="85"/>
  <c r="F82" i="85"/>
  <c r="F83" i="85"/>
  <c r="F84" i="85"/>
  <c r="F85" i="85"/>
  <c r="F86" i="85"/>
  <c r="F87" i="85"/>
  <c r="F88" i="85"/>
  <c r="F89" i="85"/>
  <c r="F90" i="85"/>
  <c r="F91" i="85"/>
  <c r="F92" i="85"/>
  <c r="F93" i="85"/>
  <c r="F94" i="85"/>
  <c r="F95" i="85"/>
  <c r="F96" i="85"/>
  <c r="F97" i="85"/>
  <c r="F98" i="85"/>
  <c r="F99" i="85"/>
  <c r="F100" i="85"/>
  <c r="F101" i="85"/>
  <c r="F102" i="85"/>
  <c r="F103" i="85"/>
  <c r="F104" i="85"/>
  <c r="F105" i="85"/>
  <c r="F106" i="85"/>
  <c r="F107" i="85"/>
  <c r="F108" i="85"/>
  <c r="F109" i="85"/>
  <c r="F110" i="85"/>
  <c r="F111" i="85"/>
  <c r="E59" i="85"/>
  <c r="E60" i="85"/>
  <c r="E61" i="85"/>
  <c r="E62" i="85"/>
  <c r="E63" i="85"/>
  <c r="E64" i="85"/>
  <c r="E65" i="85"/>
  <c r="E66" i="85"/>
  <c r="E67" i="85"/>
  <c r="E68" i="85"/>
  <c r="E69" i="85"/>
  <c r="E70" i="85"/>
  <c r="E71" i="85"/>
  <c r="E72" i="85"/>
  <c r="E73" i="85"/>
  <c r="E74" i="85"/>
  <c r="E75" i="85"/>
  <c r="E76" i="85"/>
  <c r="E77" i="85"/>
  <c r="E78" i="85"/>
  <c r="E79" i="85"/>
  <c r="E80" i="85"/>
  <c r="E81" i="85"/>
  <c r="E82" i="85"/>
  <c r="E83" i="85"/>
  <c r="E84" i="85"/>
  <c r="E85" i="85"/>
  <c r="E86" i="85"/>
  <c r="E87" i="85"/>
  <c r="E88" i="85"/>
  <c r="E89" i="85"/>
  <c r="E90" i="85"/>
  <c r="E91" i="85"/>
  <c r="E92" i="85"/>
  <c r="E93" i="85"/>
  <c r="E94" i="85"/>
  <c r="E95" i="85"/>
  <c r="E96" i="85"/>
  <c r="E97" i="85"/>
  <c r="E98" i="85"/>
  <c r="E99" i="85"/>
  <c r="E100" i="85"/>
  <c r="E101" i="85"/>
  <c r="E102" i="85"/>
  <c r="E103" i="85"/>
  <c r="E104" i="85"/>
  <c r="E105" i="85"/>
  <c r="E106" i="85"/>
  <c r="E107" i="85"/>
  <c r="E108" i="85"/>
  <c r="E109" i="85"/>
  <c r="E110" i="85"/>
  <c r="E111" i="85"/>
  <c r="E57" i="45" l="1"/>
  <c r="D57" i="45"/>
  <c r="C57" i="45"/>
  <c r="I39" i="45"/>
  <c r="I40" i="45"/>
  <c r="I41" i="45"/>
  <c r="I42" i="45"/>
  <c r="I43" i="45"/>
  <c r="I44" i="45"/>
  <c r="I45" i="45"/>
  <c r="I46" i="45"/>
  <c r="I47" i="45"/>
  <c r="I48" i="45"/>
  <c r="I49" i="45"/>
  <c r="I50" i="45"/>
  <c r="I51" i="45"/>
  <c r="I52" i="45"/>
  <c r="I53" i="45"/>
  <c r="I54" i="45"/>
  <c r="I55" i="45"/>
  <c r="I56" i="45"/>
  <c r="I57" i="45"/>
  <c r="I58" i="45"/>
  <c r="I59" i="45"/>
  <c r="I60" i="45"/>
  <c r="I61" i="45"/>
  <c r="I62" i="45"/>
  <c r="I63" i="45"/>
  <c r="I64" i="45"/>
  <c r="I38" i="45"/>
  <c r="F39" i="45"/>
  <c r="F40" i="45"/>
  <c r="F41" i="45"/>
  <c r="F42" i="45"/>
  <c r="F43" i="45"/>
  <c r="F44" i="45"/>
  <c r="F45" i="45"/>
  <c r="F46" i="45"/>
  <c r="F47" i="45"/>
  <c r="F48" i="45"/>
  <c r="F49" i="45"/>
  <c r="F50" i="45"/>
  <c r="F51" i="45"/>
  <c r="F52" i="45"/>
  <c r="F53" i="45"/>
  <c r="F54" i="45"/>
  <c r="F55" i="45"/>
  <c r="F56" i="45"/>
  <c r="F38" i="45"/>
  <c r="M69" i="45"/>
  <c r="E4" i="45"/>
  <c r="E5" i="45"/>
  <c r="E6" i="45"/>
  <c r="E7" i="45"/>
  <c r="E8" i="45"/>
  <c r="E9" i="45"/>
  <c r="E10" i="45"/>
  <c r="E11" i="45"/>
  <c r="E12" i="45"/>
  <c r="E13" i="45"/>
  <c r="E14" i="45"/>
  <c r="E15" i="45"/>
  <c r="E16" i="45"/>
  <c r="E17" i="45"/>
  <c r="E18" i="45"/>
  <c r="E19" i="45"/>
  <c r="E20" i="45"/>
  <c r="E21" i="45"/>
  <c r="E22" i="45"/>
  <c r="E23" i="45"/>
  <c r="E24" i="45"/>
  <c r="E25" i="45"/>
  <c r="E26" i="45"/>
  <c r="E27" i="45"/>
  <c r="E28" i="45"/>
  <c r="E29" i="45"/>
  <c r="E30" i="45"/>
  <c r="E31" i="45"/>
  <c r="E32" i="45"/>
  <c r="E33" i="45"/>
  <c r="E34" i="45"/>
  <c r="E35" i="45"/>
  <c r="E36" i="45"/>
  <c r="E37" i="45"/>
  <c r="E38" i="45"/>
  <c r="E39" i="45"/>
  <c r="E40" i="45"/>
  <c r="E41" i="45"/>
  <c r="E42" i="45"/>
  <c r="E43" i="45"/>
  <c r="E44" i="45"/>
  <c r="E45" i="45"/>
  <c r="E46" i="45"/>
  <c r="E47" i="45"/>
  <c r="E48" i="45"/>
  <c r="E49" i="45"/>
  <c r="E50" i="45"/>
  <c r="E51" i="45"/>
  <c r="E52" i="45"/>
  <c r="E53" i="45"/>
  <c r="E54" i="45"/>
  <c r="E55" i="45"/>
  <c r="E56" i="45"/>
  <c r="D5" i="45"/>
  <c r="D6" i="45"/>
  <c r="D7" i="45"/>
  <c r="D8" i="45"/>
  <c r="D9" i="45"/>
  <c r="D10" i="45"/>
  <c r="D11" i="45"/>
  <c r="D12" i="45"/>
  <c r="D13" i="45"/>
  <c r="D14" i="45"/>
  <c r="D15" i="45"/>
  <c r="D16" i="45"/>
  <c r="D17" i="45"/>
  <c r="D18" i="45"/>
  <c r="D19" i="45"/>
  <c r="D20" i="45"/>
  <c r="D21" i="45"/>
  <c r="D22" i="45"/>
  <c r="D23" i="45"/>
  <c r="D24" i="45"/>
  <c r="D25" i="45"/>
  <c r="D26" i="45"/>
  <c r="D27" i="45"/>
  <c r="D28" i="45"/>
  <c r="D29" i="45"/>
  <c r="D30" i="45"/>
  <c r="D31" i="45"/>
  <c r="D32" i="45"/>
  <c r="D33" i="45"/>
  <c r="D34" i="45"/>
  <c r="D35" i="45"/>
  <c r="D36" i="45"/>
  <c r="D37" i="45"/>
  <c r="D38" i="45"/>
  <c r="D39" i="45"/>
  <c r="D40" i="45"/>
  <c r="D41" i="45"/>
  <c r="D42" i="45"/>
  <c r="D43" i="45"/>
  <c r="D44" i="45"/>
  <c r="D45" i="45"/>
  <c r="D46" i="45"/>
  <c r="D47" i="45"/>
  <c r="D48" i="45"/>
  <c r="D49" i="45"/>
  <c r="D50" i="45"/>
  <c r="D51" i="45"/>
  <c r="D52" i="45"/>
  <c r="D53" i="45"/>
  <c r="D54" i="45"/>
  <c r="D55" i="45"/>
  <c r="D56" i="45"/>
  <c r="D4" i="45"/>
  <c r="C56" i="45"/>
  <c r="C5" i="45"/>
  <c r="J5" i="45" s="1"/>
  <c r="C6" i="45"/>
  <c r="C7" i="45"/>
  <c r="J7" i="45" s="1"/>
  <c r="C8" i="45"/>
  <c r="N8" i="45" s="1"/>
  <c r="O8" i="45" s="1"/>
  <c r="C9" i="45"/>
  <c r="C10" i="45"/>
  <c r="C11" i="45"/>
  <c r="C12" i="45"/>
  <c r="C13" i="45"/>
  <c r="C14" i="45"/>
  <c r="C15" i="45"/>
  <c r="J15" i="45" s="1"/>
  <c r="C16" i="45"/>
  <c r="C17" i="45"/>
  <c r="C18" i="45"/>
  <c r="N18" i="45" s="1"/>
  <c r="O18" i="45" s="1"/>
  <c r="Y18" i="45" s="1"/>
  <c r="Z18" i="45" s="1"/>
  <c r="C19" i="45"/>
  <c r="J19" i="45" s="1"/>
  <c r="C20" i="45"/>
  <c r="C21" i="45"/>
  <c r="C22" i="45"/>
  <c r="C23" i="45"/>
  <c r="C24" i="45"/>
  <c r="C25" i="45"/>
  <c r="C26" i="45"/>
  <c r="C27" i="45"/>
  <c r="J27" i="45" s="1"/>
  <c r="C28" i="45"/>
  <c r="C29" i="45"/>
  <c r="J29" i="45" s="1"/>
  <c r="C30" i="45"/>
  <c r="J30" i="45" s="1"/>
  <c r="C31" i="45"/>
  <c r="C32" i="45"/>
  <c r="C33" i="45"/>
  <c r="N33" i="45" s="1"/>
  <c r="C34" i="45"/>
  <c r="C35" i="45"/>
  <c r="N35" i="45" s="1"/>
  <c r="O35" i="45" s="1"/>
  <c r="AH35" i="45" s="1"/>
  <c r="AI35" i="45" s="1"/>
  <c r="C36" i="45"/>
  <c r="C37" i="45"/>
  <c r="N37" i="45" s="1"/>
  <c r="C38" i="45"/>
  <c r="N38" i="45" s="1"/>
  <c r="C39" i="45"/>
  <c r="N39" i="45" s="1"/>
  <c r="O39" i="45" s="1"/>
  <c r="C40" i="45"/>
  <c r="C41" i="45"/>
  <c r="C42" i="45"/>
  <c r="C43" i="45"/>
  <c r="C44" i="45"/>
  <c r="C45" i="45"/>
  <c r="C46" i="45"/>
  <c r="C47" i="45"/>
  <c r="C48" i="45"/>
  <c r="C49" i="45"/>
  <c r="C50" i="45"/>
  <c r="C51" i="45"/>
  <c r="P51" i="45" s="1"/>
  <c r="C52" i="45"/>
  <c r="C53" i="45"/>
  <c r="C54" i="45"/>
  <c r="C55" i="45"/>
  <c r="P55" i="45" s="1"/>
  <c r="BG55" i="45" s="1"/>
  <c r="BH55" i="45" s="1"/>
  <c r="C4" i="45"/>
  <c r="J4" i="45" s="1"/>
  <c r="N30" i="45"/>
  <c r="D58" i="45"/>
  <c r="E59" i="45"/>
  <c r="C61" i="45"/>
  <c r="D62" i="45"/>
  <c r="E63" i="45"/>
  <c r="C65" i="45"/>
  <c r="D66" i="45"/>
  <c r="E67" i="45"/>
  <c r="C69" i="45"/>
  <c r="D70" i="45"/>
  <c r="E71" i="45"/>
  <c r="C73" i="45"/>
  <c r="D74" i="45"/>
  <c r="E75" i="45"/>
  <c r="C77" i="45"/>
  <c r="P77" i="45" s="1"/>
  <c r="BM77" i="45" s="1"/>
  <c r="E79" i="45"/>
  <c r="C81" i="45"/>
  <c r="D82" i="45"/>
  <c r="E83" i="45"/>
  <c r="C85" i="45"/>
  <c r="D86" i="45"/>
  <c r="E87" i="45"/>
  <c r="C89" i="45"/>
  <c r="D90" i="45"/>
  <c r="E91" i="45"/>
  <c r="C93" i="45"/>
  <c r="D94" i="45"/>
  <c r="E95" i="45"/>
  <c r="C97" i="45"/>
  <c r="P97" i="45" s="1"/>
  <c r="BG97" i="45" s="1"/>
  <c r="BH97" i="45" s="1"/>
  <c r="D98" i="45"/>
  <c r="E99" i="45"/>
  <c r="C59" i="45"/>
  <c r="D60" i="45"/>
  <c r="E61" i="45"/>
  <c r="C63" i="45"/>
  <c r="D64" i="45"/>
  <c r="E65" i="45"/>
  <c r="C67" i="45"/>
  <c r="P67" i="45" s="1"/>
  <c r="D68" i="45"/>
  <c r="E69" i="45"/>
  <c r="C71" i="45"/>
  <c r="D72" i="45"/>
  <c r="E73" i="45"/>
  <c r="C75" i="45"/>
  <c r="D76" i="45"/>
  <c r="E77" i="45"/>
  <c r="C79" i="45"/>
  <c r="D80" i="45"/>
  <c r="E81" i="45"/>
  <c r="C83" i="45"/>
  <c r="D84" i="45"/>
  <c r="E85" i="45"/>
  <c r="C87" i="45"/>
  <c r="D88" i="45"/>
  <c r="E89" i="45"/>
  <c r="C91" i="45"/>
  <c r="D92" i="45"/>
  <c r="E93" i="45"/>
  <c r="C95" i="45"/>
  <c r="D96" i="45"/>
  <c r="E97" i="45"/>
  <c r="C99" i="45"/>
  <c r="C58" i="45"/>
  <c r="D59" i="45"/>
  <c r="E60" i="45"/>
  <c r="C62" i="45"/>
  <c r="D63" i="45"/>
  <c r="E64" i="45"/>
  <c r="C66" i="45"/>
  <c r="D67" i="45"/>
  <c r="E68" i="45"/>
  <c r="C70" i="45"/>
  <c r="D71" i="45"/>
  <c r="E72" i="45"/>
  <c r="C74" i="45"/>
  <c r="P74" i="45" s="1"/>
  <c r="BE74" i="45" s="1"/>
  <c r="D75" i="45"/>
  <c r="E76" i="45"/>
  <c r="C78" i="45"/>
  <c r="D79" i="45"/>
  <c r="E80" i="45"/>
  <c r="C82" i="45"/>
  <c r="P82" i="45" s="1"/>
  <c r="BJ82" i="45" s="1"/>
  <c r="BK82" i="45" s="1"/>
  <c r="D83" i="45"/>
  <c r="E84" i="45"/>
  <c r="C86" i="45"/>
  <c r="D87" i="45"/>
  <c r="E88" i="45"/>
  <c r="C90" i="45"/>
  <c r="D91" i="45"/>
  <c r="E92" i="45"/>
  <c r="C94" i="45"/>
  <c r="D95" i="45"/>
  <c r="E96" i="45"/>
  <c r="C98" i="45"/>
  <c r="D99" i="45"/>
  <c r="C60" i="45"/>
  <c r="D65" i="45"/>
  <c r="E70" i="45"/>
  <c r="C76" i="45"/>
  <c r="P76" i="45" s="1"/>
  <c r="BM76" i="45" s="1"/>
  <c r="BN76" i="45" s="1"/>
  <c r="D81" i="45"/>
  <c r="E86" i="45"/>
  <c r="C92" i="45"/>
  <c r="P92" i="45" s="1"/>
  <c r="BG92" i="45" s="1"/>
  <c r="BH92" i="45" s="1"/>
  <c r="D97" i="45"/>
  <c r="D61" i="45"/>
  <c r="E66" i="45"/>
  <c r="C72" i="45"/>
  <c r="P72" i="45" s="1"/>
  <c r="D77" i="45"/>
  <c r="E82" i="45"/>
  <c r="C88" i="45"/>
  <c r="D93" i="45"/>
  <c r="E98" i="45"/>
  <c r="E62" i="45"/>
  <c r="C68" i="45"/>
  <c r="D73" i="45"/>
  <c r="E78" i="45"/>
  <c r="C84" i="45"/>
  <c r="D89" i="45"/>
  <c r="E94" i="45"/>
  <c r="E58" i="45"/>
  <c r="C64" i="45"/>
  <c r="D69" i="45"/>
  <c r="E74" i="45"/>
  <c r="C80" i="45"/>
  <c r="P80" i="45" s="1"/>
  <c r="D85" i="45"/>
  <c r="E90" i="45"/>
  <c r="C96" i="45"/>
  <c r="P96" i="45" s="1"/>
  <c r="D78" i="45"/>
  <c r="I99" i="45"/>
  <c r="I98" i="45"/>
  <c r="H99" i="45"/>
  <c r="G99" i="45"/>
  <c r="F99" i="45"/>
  <c r="H98" i="45"/>
  <c r="F98" i="45"/>
  <c r="G98" i="45"/>
  <c r="H97" i="45"/>
  <c r="G97" i="45"/>
  <c r="F97" i="45"/>
  <c r="I97" i="45"/>
  <c r="I96" i="45"/>
  <c r="H96" i="45"/>
  <c r="F96" i="45"/>
  <c r="G96" i="45"/>
  <c r="H95" i="45"/>
  <c r="F95" i="45"/>
  <c r="G95" i="45"/>
  <c r="I95" i="45"/>
  <c r="N95" i="45" s="1"/>
  <c r="H94" i="45"/>
  <c r="F94" i="45"/>
  <c r="G94" i="45"/>
  <c r="H93" i="45"/>
  <c r="I94" i="45"/>
  <c r="G93" i="45"/>
  <c r="F93" i="45"/>
  <c r="I93" i="45"/>
  <c r="H92" i="45"/>
  <c r="F92" i="45"/>
  <c r="G92" i="45"/>
  <c r="I92" i="45"/>
  <c r="J92" i="45" s="1"/>
  <c r="H91" i="45"/>
  <c r="F91" i="45"/>
  <c r="G91" i="45"/>
  <c r="I91" i="45"/>
  <c r="N91" i="45" s="1"/>
  <c r="O91" i="45" s="1"/>
  <c r="AB91" i="45" s="1"/>
  <c r="AC91" i="45" s="1"/>
  <c r="I70" i="45"/>
  <c r="I72" i="45"/>
  <c r="I69" i="45"/>
  <c r="I68" i="45"/>
  <c r="I65" i="45"/>
  <c r="I67" i="45"/>
  <c r="I71" i="45"/>
  <c r="I66" i="45"/>
  <c r="I77" i="45"/>
  <c r="I90" i="45"/>
  <c r="I89" i="45"/>
  <c r="I79" i="45"/>
  <c r="I78" i="45"/>
  <c r="I81" i="45"/>
  <c r="I88" i="45"/>
  <c r="I80" i="45"/>
  <c r="I83" i="45"/>
  <c r="I84" i="45"/>
  <c r="I86" i="45"/>
  <c r="I82" i="45"/>
  <c r="I85" i="45"/>
  <c r="I87" i="45"/>
  <c r="I75" i="45"/>
  <c r="I76" i="45"/>
  <c r="I74" i="45"/>
  <c r="I73" i="45"/>
  <c r="H90" i="45"/>
  <c r="F90" i="45"/>
  <c r="N90" i="45" s="1"/>
  <c r="O90" i="45" s="1"/>
  <c r="G90" i="45"/>
  <c r="H89" i="45"/>
  <c r="G89" i="45"/>
  <c r="F89" i="45"/>
  <c r="H88" i="45"/>
  <c r="F88" i="45"/>
  <c r="N88" i="45"/>
  <c r="G88" i="45"/>
  <c r="H87" i="45"/>
  <c r="G87" i="45"/>
  <c r="F87" i="45"/>
  <c r="J87" i="45" s="1"/>
  <c r="H86" i="45"/>
  <c r="F86" i="45"/>
  <c r="G86" i="45"/>
  <c r="H85" i="45"/>
  <c r="G85" i="45"/>
  <c r="F85" i="45"/>
  <c r="H83" i="45"/>
  <c r="H77" i="45"/>
  <c r="H81" i="45"/>
  <c r="H73" i="45"/>
  <c r="H75" i="45"/>
  <c r="H78" i="45"/>
  <c r="H84" i="45"/>
  <c r="H71" i="45"/>
  <c r="H80" i="45"/>
  <c r="H76" i="45"/>
  <c r="H79" i="45"/>
  <c r="H74" i="45"/>
  <c r="H82" i="45"/>
  <c r="H72" i="45"/>
  <c r="H70" i="45"/>
  <c r="G82" i="45"/>
  <c r="F82" i="45"/>
  <c r="G77" i="45"/>
  <c r="F77" i="45"/>
  <c r="F83" i="45"/>
  <c r="G83" i="45"/>
  <c r="G70" i="45"/>
  <c r="F70" i="45"/>
  <c r="F74" i="45"/>
  <c r="N74" i="45" s="1"/>
  <c r="G74" i="45"/>
  <c r="F79" i="45"/>
  <c r="G79" i="45"/>
  <c r="F75" i="45"/>
  <c r="G75" i="45"/>
  <c r="G81" i="45"/>
  <c r="F81" i="45"/>
  <c r="J81" i="45" s="1"/>
  <c r="G71" i="45"/>
  <c r="F71" i="45"/>
  <c r="F84" i="45"/>
  <c r="J84" i="45" s="1"/>
  <c r="G84" i="45"/>
  <c r="F73" i="45"/>
  <c r="G73" i="45"/>
  <c r="F80" i="45"/>
  <c r="G80" i="45"/>
  <c r="F76" i="45"/>
  <c r="G76" i="45"/>
  <c r="F78" i="45"/>
  <c r="G78" i="45"/>
  <c r="F72" i="45"/>
  <c r="G72" i="45"/>
  <c r="H67" i="45"/>
  <c r="H69" i="45"/>
  <c r="H68" i="45"/>
  <c r="H66" i="45"/>
  <c r="G67" i="45"/>
  <c r="F67" i="45"/>
  <c r="N67" i="45" s="1"/>
  <c r="G69" i="45"/>
  <c r="F69" i="45"/>
  <c r="F68" i="45"/>
  <c r="G68" i="45"/>
  <c r="F66" i="45"/>
  <c r="G66" i="45"/>
  <c r="H62" i="45"/>
  <c r="H65" i="45"/>
  <c r="H64" i="45"/>
  <c r="H63" i="45"/>
  <c r="G63" i="45"/>
  <c r="F63" i="45"/>
  <c r="J63" i="45" s="1"/>
  <c r="F64" i="45"/>
  <c r="J64" i="45" s="1"/>
  <c r="G64" i="45"/>
  <c r="F65" i="45"/>
  <c r="G65" i="45"/>
  <c r="F62" i="45"/>
  <c r="G62" i="45"/>
  <c r="H59" i="45"/>
  <c r="H60" i="45"/>
  <c r="H61" i="45"/>
  <c r="H58" i="45"/>
  <c r="G59" i="45"/>
  <c r="F59" i="45"/>
  <c r="F58" i="45"/>
  <c r="G58" i="45"/>
  <c r="F60" i="45"/>
  <c r="G60" i="45"/>
  <c r="G61" i="45"/>
  <c r="F61" i="45"/>
  <c r="G57" i="45"/>
  <c r="H57" i="45"/>
  <c r="F57" i="45"/>
  <c r="M99" i="45"/>
  <c r="M8" i="45"/>
  <c r="S12" i="45"/>
  <c r="M14" i="45"/>
  <c r="M20" i="45"/>
  <c r="M28" i="45"/>
  <c r="M44" i="45"/>
  <c r="P44" i="45" s="1"/>
  <c r="BG44" i="45" s="1"/>
  <c r="BH44" i="45" s="1"/>
  <c r="M64" i="45"/>
  <c r="P64" i="45" s="1"/>
  <c r="BJ64" i="45" s="1"/>
  <c r="BK64" i="45" s="1"/>
  <c r="M71" i="45"/>
  <c r="M79" i="45"/>
  <c r="M83" i="45"/>
  <c r="M87" i="45"/>
  <c r="M5" i="45"/>
  <c r="M7" i="45"/>
  <c r="M9" i="45"/>
  <c r="M11" i="45"/>
  <c r="M13" i="45"/>
  <c r="M15" i="45"/>
  <c r="M17" i="45"/>
  <c r="M19" i="45"/>
  <c r="M22" i="45"/>
  <c r="M26" i="45"/>
  <c r="M30" i="45"/>
  <c r="M34" i="45"/>
  <c r="M38" i="45"/>
  <c r="M42" i="45"/>
  <c r="M46" i="45"/>
  <c r="P46" i="45"/>
  <c r="BM46" i="45" s="1"/>
  <c r="BN46" i="45" s="1"/>
  <c r="M50" i="45"/>
  <c r="M54" i="45"/>
  <c r="P54" i="45" s="1"/>
  <c r="BM54" i="45" s="1"/>
  <c r="BN54" i="45" s="1"/>
  <c r="M58" i="45"/>
  <c r="M62" i="45"/>
  <c r="M66" i="45"/>
  <c r="S66" i="45" s="1"/>
  <c r="M73" i="45"/>
  <c r="S73" i="45" s="1"/>
  <c r="M77" i="45"/>
  <c r="M81" i="45"/>
  <c r="M85" i="45"/>
  <c r="M90" i="45"/>
  <c r="M95" i="45"/>
  <c r="M6" i="45"/>
  <c r="M12" i="45"/>
  <c r="M18" i="45"/>
  <c r="S18" i="45" s="1"/>
  <c r="M24" i="45"/>
  <c r="M36" i="45"/>
  <c r="M48" i="45"/>
  <c r="M75" i="45"/>
  <c r="M21" i="45"/>
  <c r="M25" i="45"/>
  <c r="M29" i="45"/>
  <c r="S29" i="45" s="1"/>
  <c r="M33" i="45"/>
  <c r="O33" i="45" s="1"/>
  <c r="AH33" i="45" s="1"/>
  <c r="AI33" i="45" s="1"/>
  <c r="M37" i="45"/>
  <c r="M41" i="45"/>
  <c r="M45" i="45"/>
  <c r="M49" i="45"/>
  <c r="M53" i="45"/>
  <c r="M57" i="45"/>
  <c r="M61" i="45"/>
  <c r="M65" i="45"/>
  <c r="M72" i="45"/>
  <c r="M76" i="45"/>
  <c r="M80" i="45"/>
  <c r="S84" i="45" s="1"/>
  <c r="M84" i="45"/>
  <c r="P84" i="45" s="1"/>
  <c r="BJ84" i="45" s="1"/>
  <c r="BK84" i="45" s="1"/>
  <c r="M89" i="45"/>
  <c r="M93" i="45"/>
  <c r="M96" i="45"/>
  <c r="M92" i="45"/>
  <c r="M97" i="45"/>
  <c r="M10" i="45"/>
  <c r="M16" i="45"/>
  <c r="P16" i="45"/>
  <c r="M32" i="45"/>
  <c r="M40" i="45"/>
  <c r="P40" i="45"/>
  <c r="BE40" i="45" s="1"/>
  <c r="M52" i="45"/>
  <c r="M56" i="45"/>
  <c r="S60" i="45" s="1"/>
  <c r="M60" i="45"/>
  <c r="P60" i="45" s="1"/>
  <c r="BM60" i="45" s="1"/>
  <c r="BN60" i="45" s="1"/>
  <c r="M68" i="45"/>
  <c r="S68" i="45" s="1"/>
  <c r="M88" i="45"/>
  <c r="M23" i="45"/>
  <c r="M27" i="45"/>
  <c r="P27" i="45" s="1"/>
  <c r="M31" i="45"/>
  <c r="S35" i="45" s="1"/>
  <c r="M35" i="45"/>
  <c r="P35" i="45"/>
  <c r="M39" i="45"/>
  <c r="M43" i="45"/>
  <c r="S47" i="45" s="1"/>
  <c r="M47" i="45"/>
  <c r="M51" i="45"/>
  <c r="M55" i="45"/>
  <c r="M59" i="45"/>
  <c r="S63" i="45" s="1"/>
  <c r="M63" i="45"/>
  <c r="M67" i="45"/>
  <c r="M70" i="45"/>
  <c r="S74" i="45"/>
  <c r="M74" i="45"/>
  <c r="M78" i="45"/>
  <c r="S78" i="45" s="1"/>
  <c r="M82" i="45"/>
  <c r="M86" i="45"/>
  <c r="M91" i="45"/>
  <c r="M94" i="45"/>
  <c r="M98" i="45"/>
  <c r="P7" i="45"/>
  <c r="P5" i="45"/>
  <c r="S75" i="45"/>
  <c r="S90" i="45"/>
  <c r="S13" i="45"/>
  <c r="S20" i="45"/>
  <c r="S94" i="45"/>
  <c r="S31" i="45"/>
  <c r="S40" i="45"/>
  <c r="S72" i="45"/>
  <c r="S24" i="45"/>
  <c r="S99" i="45"/>
  <c r="S81" i="45"/>
  <c r="S77" i="45"/>
  <c r="S58" i="45"/>
  <c r="S17" i="45"/>
  <c r="S15" i="45"/>
  <c r="S9" i="45"/>
  <c r="S79" i="45"/>
  <c r="S28" i="45"/>
  <c r="S27" i="45"/>
  <c r="S32" i="45"/>
  <c r="S52" i="45"/>
  <c r="S10" i="45"/>
  <c r="S76" i="45"/>
  <c r="S41" i="45"/>
  <c r="S36" i="45"/>
  <c r="S62" i="45"/>
  <c r="S46" i="45"/>
  <c r="S30" i="45"/>
  <c r="S44" i="45"/>
  <c r="S43" i="45"/>
  <c r="S69" i="45"/>
  <c r="S49" i="45"/>
  <c r="S33" i="45"/>
  <c r="S71" i="45"/>
  <c r="S39" i="45"/>
  <c r="S23" i="45"/>
  <c r="S56" i="45"/>
  <c r="S16" i="45"/>
  <c r="S96" i="45"/>
  <c r="S80" i="45"/>
  <c r="S45" i="45"/>
  <c r="S48" i="45"/>
  <c r="S50" i="45"/>
  <c r="S19" i="45"/>
  <c r="S64" i="45"/>
  <c r="S14" i="45"/>
  <c r="N5" i="45"/>
  <c r="O5" i="45" s="1"/>
  <c r="AF5" i="45" s="1"/>
  <c r="P45" i="45"/>
  <c r="J37" i="45"/>
  <c r="P37" i="45"/>
  <c r="J33" i="45"/>
  <c r="P29" i="45"/>
  <c r="J25" i="45"/>
  <c r="N29" i="45"/>
  <c r="P59" i="45"/>
  <c r="J35" i="45"/>
  <c r="S65" i="45"/>
  <c r="S61" i="45"/>
  <c r="S53" i="45"/>
  <c r="S57" i="45"/>
  <c r="S55" i="45"/>
  <c r="S59" i="45"/>
  <c r="S93" i="45"/>
  <c r="S97" i="45"/>
  <c r="S25" i="45"/>
  <c r="S21" i="45"/>
  <c r="S89" i="45"/>
  <c r="S85" i="45"/>
  <c r="S38" i="45"/>
  <c r="S42" i="45"/>
  <c r="S83" i="45"/>
  <c r="S87" i="45"/>
  <c r="S70" i="45"/>
  <c r="P8" i="45"/>
  <c r="S91" i="45"/>
  <c r="S51" i="45"/>
  <c r="S88" i="45"/>
  <c r="S92" i="45"/>
  <c r="P33" i="45"/>
  <c r="S37" i="45"/>
  <c r="S95" i="45"/>
  <c r="S26" i="45"/>
  <c r="S22" i="45"/>
  <c r="P52" i="45"/>
  <c r="BE52" i="45" s="1"/>
  <c r="N19" i="45"/>
  <c r="O19" i="45" s="1"/>
  <c r="P19" i="45"/>
  <c r="S82" i="45"/>
  <c r="S86" i="45"/>
  <c r="P50" i="45"/>
  <c r="BP50" i="45" s="1"/>
  <c r="BQ50" i="45" s="1"/>
  <c r="S54" i="45"/>
  <c r="P30" i="45"/>
  <c r="O30" i="45"/>
  <c r="S34" i="45"/>
  <c r="P11" i="45"/>
  <c r="S11" i="45"/>
  <c r="N22" i="45"/>
  <c r="O22" i="45" s="1"/>
  <c r="P66" i="45"/>
  <c r="BM66" i="45" s="1"/>
  <c r="BN66" i="45" s="1"/>
  <c r="N7" i="45"/>
  <c r="O7" i="45" s="1"/>
  <c r="N27" i="45"/>
  <c r="P25" i="45"/>
  <c r="N25" i="45"/>
  <c r="N15" i="45"/>
  <c r="P15" i="45"/>
  <c r="P12" i="45"/>
  <c r="J34" i="45"/>
  <c r="J45" i="45"/>
  <c r="P85" i="45"/>
  <c r="P69" i="45"/>
  <c r="P41" i="45"/>
  <c r="BP41" i="45" s="1"/>
  <c r="BQ41" i="45" s="1"/>
  <c r="J41" i="45"/>
  <c r="N41" i="45"/>
  <c r="J11" i="45"/>
  <c r="N11" i="45"/>
  <c r="O11" i="45" s="1"/>
  <c r="BG40" i="45"/>
  <c r="BH40" i="45" s="1"/>
  <c r="N16" i="45"/>
  <c r="J16" i="45"/>
  <c r="J61" i="45"/>
  <c r="P61" i="45"/>
  <c r="J38" i="45"/>
  <c r="P34" i="45"/>
  <c r="N34" i="45"/>
  <c r="T34" i="45" s="1"/>
  <c r="P26" i="45"/>
  <c r="N61" i="45"/>
  <c r="O61" i="45" s="1"/>
  <c r="AU61" i="45" s="1"/>
  <c r="AV61" i="45" s="1"/>
  <c r="J74" i="45"/>
  <c r="P63" i="45"/>
  <c r="BJ63" i="45" s="1"/>
  <c r="BK63" i="45" s="1"/>
  <c r="BN77" i="45"/>
  <c r="P79" i="45"/>
  <c r="AK35" i="45"/>
  <c r="AL35" i="45" s="1"/>
  <c r="AF35" i="45"/>
  <c r="P89" i="45"/>
  <c r="BJ89" i="45" s="1"/>
  <c r="BK89" i="45" s="1"/>
  <c r="BE77" i="45"/>
  <c r="P90" i="45"/>
  <c r="BE90" i="45" s="1"/>
  <c r="P58" i="45"/>
  <c r="BJ58" i="45" s="1"/>
  <c r="BK58" i="45" s="1"/>
  <c r="N85" i="45"/>
  <c r="O85" i="45" s="1"/>
  <c r="AP85" i="45" s="1"/>
  <c r="O38" i="45"/>
  <c r="AH38" i="45" s="1"/>
  <c r="AI38" i="45" s="1"/>
  <c r="BG64" i="45"/>
  <c r="BH64" i="45" s="1"/>
  <c r="BM64" i="45"/>
  <c r="BN64" i="45" s="1"/>
  <c r="BJ60" i="45"/>
  <c r="BK60" i="45" s="1"/>
  <c r="BJ77" i="45"/>
  <c r="BK77" i="45" s="1"/>
  <c r="BP77" i="45"/>
  <c r="BQ77" i="45" s="1"/>
  <c r="BG77" i="45"/>
  <c r="BH77" i="45" s="1"/>
  <c r="N92" i="45"/>
  <c r="O92" i="45" s="1"/>
  <c r="W92" i="45" s="1"/>
  <c r="BJ92" i="45"/>
  <c r="BK92" i="45" s="1"/>
  <c r="BJ97" i="45"/>
  <c r="BK97" i="45" s="1"/>
  <c r="BM97" i="45"/>
  <c r="BN97" i="45" s="1"/>
  <c r="BP97" i="45"/>
  <c r="BQ97" i="45" s="1"/>
  <c r="BE97" i="45"/>
  <c r="BG84" i="45"/>
  <c r="BH84" i="45" s="1"/>
  <c r="P68" i="45"/>
  <c r="BE68" i="45" s="1"/>
  <c r="BP92" i="45"/>
  <c r="BQ92" i="45" s="1"/>
  <c r="BE92" i="45"/>
  <c r="BM82" i="45"/>
  <c r="BN82" i="45" s="1"/>
  <c r="BP82" i="45"/>
  <c r="BQ82" i="45" s="1"/>
  <c r="P70" i="45"/>
  <c r="BM70" i="45" s="1"/>
  <c r="BN70" i="45" s="1"/>
  <c r="P71" i="45"/>
  <c r="BE71" i="45" s="1"/>
  <c r="P81" i="45"/>
  <c r="BP81" i="45" s="1"/>
  <c r="BQ81" i="45" s="1"/>
  <c r="BG66" i="45"/>
  <c r="BH66" i="45" s="1"/>
  <c r="P95" i="45"/>
  <c r="BE95" i="45" s="1"/>
  <c r="AF33" i="45"/>
  <c r="BP46" i="45"/>
  <c r="BQ46" i="45" s="1"/>
  <c r="BE46" i="45"/>
  <c r="BG46" i="45"/>
  <c r="BH46" i="45" s="1"/>
  <c r="J8" i="45"/>
  <c r="P18" i="45"/>
  <c r="J18" i="45"/>
  <c r="O15" i="45"/>
  <c r="AF15" i="45" s="1"/>
  <c r="J31" i="45"/>
  <c r="P31" i="45"/>
  <c r="N31" i="45"/>
  <c r="P23" i="45"/>
  <c r="J23" i="45"/>
  <c r="N23" i="45"/>
  <c r="AH5" i="45"/>
  <c r="AI5" i="45" s="1"/>
  <c r="AB5" i="45"/>
  <c r="AC5" i="45" s="1"/>
  <c r="W5" i="45"/>
  <c r="Y5" i="45"/>
  <c r="Z5" i="45" s="1"/>
  <c r="AK5" i="45"/>
  <c r="AL5" i="45" s="1"/>
  <c r="BG54" i="45"/>
  <c r="BH54" i="45" s="1"/>
  <c r="BJ54" i="45"/>
  <c r="BK54" i="45" s="1"/>
  <c r="BE54" i="45"/>
  <c r="J53" i="45"/>
  <c r="N53" i="45"/>
  <c r="P53" i="45"/>
  <c r="BM53" i="45" s="1"/>
  <c r="BN53" i="45" s="1"/>
  <c r="P49" i="45"/>
  <c r="BJ49" i="45" s="1"/>
  <c r="BK49" i="45" s="1"/>
  <c r="J49" i="45"/>
  <c r="N49" i="45"/>
  <c r="P42" i="45"/>
  <c r="BE42" i="45" s="1"/>
  <c r="N21" i="45"/>
  <c r="J21" i="45"/>
  <c r="P21" i="45"/>
  <c r="BM59" i="45"/>
  <c r="BN59" i="45" s="1"/>
  <c r="BM40" i="45"/>
  <c r="BN40" i="45" s="1"/>
  <c r="BP40" i="45"/>
  <c r="BQ40" i="45" s="1"/>
  <c r="BE44" i="45"/>
  <c r="P87" i="45"/>
  <c r="BG87" i="45" s="1"/>
  <c r="BH87" i="45" s="1"/>
  <c r="N13" i="45"/>
  <c r="J13" i="45"/>
  <c r="P13" i="45"/>
  <c r="O88" i="45"/>
  <c r="AR88" i="45" s="1"/>
  <c r="N64" i="45"/>
  <c r="N73" i="45"/>
  <c r="O73" i="45" s="1"/>
  <c r="J96" i="45"/>
  <c r="J72" i="45"/>
  <c r="BJ41" i="45"/>
  <c r="BK41" i="45" s="1"/>
  <c r="O16" i="45"/>
  <c r="W16" i="45" s="1"/>
  <c r="T11" i="45"/>
  <c r="BG74" i="45"/>
  <c r="BH74" i="45" s="1"/>
  <c r="BM74" i="45"/>
  <c r="BN74" i="45" s="1"/>
  <c r="BP74" i="45"/>
  <c r="BQ74" i="45" s="1"/>
  <c r="BJ74" i="45"/>
  <c r="BK74" i="45" s="1"/>
  <c r="BJ52" i="45"/>
  <c r="BK52" i="45" s="1"/>
  <c r="J85" i="45"/>
  <c r="BP45" i="45"/>
  <c r="BQ45" i="45" s="1"/>
  <c r="J88" i="45"/>
  <c r="P38" i="45"/>
  <c r="BJ38" i="45" s="1"/>
  <c r="BK38" i="45" s="1"/>
  <c r="AS88" i="45"/>
  <c r="AK61" i="45"/>
  <c r="AL61" i="45" s="1"/>
  <c r="W61" i="45"/>
  <c r="AF61" i="45"/>
  <c r="Y61" i="45"/>
  <c r="Z61" i="45" s="1"/>
  <c r="AB61" i="45"/>
  <c r="AC61" i="45" s="1"/>
  <c r="AK85" i="45"/>
  <c r="AL85" i="45" s="1"/>
  <c r="AH61" i="45"/>
  <c r="AI61" i="45" s="1"/>
  <c r="AX61" i="45"/>
  <c r="AY61" i="45" s="1"/>
  <c r="O74" i="45"/>
  <c r="BA74" i="45" s="1"/>
  <c r="BB74" i="45" s="1"/>
  <c r="O37" i="45" l="1"/>
  <c r="T37" i="45"/>
  <c r="BP87" i="45"/>
  <c r="BQ87" i="45" s="1"/>
  <c r="BJ87" i="45"/>
  <c r="BK87" i="45" s="1"/>
  <c r="AP61" i="45"/>
  <c r="BA61" i="45"/>
  <c r="BB61" i="45" s="1"/>
  <c r="AR61" i="45"/>
  <c r="AS61" i="45" s="1"/>
  <c r="BG49" i="45"/>
  <c r="BH49" i="45" s="1"/>
  <c r="T22" i="45"/>
  <c r="AK33" i="45"/>
  <c r="AL33" i="45" s="1"/>
  <c r="W33" i="45"/>
  <c r="BM84" i="45"/>
  <c r="BN84" i="45" s="1"/>
  <c r="BG41" i="45"/>
  <c r="BH41" i="45" s="1"/>
  <c r="N84" i="45"/>
  <c r="T88" i="45" s="1"/>
  <c r="BG90" i="45"/>
  <c r="BH90" i="45" s="1"/>
  <c r="BE89" i="45"/>
  <c r="BJ81" i="45"/>
  <c r="BK81" i="45" s="1"/>
  <c r="BP89" i="45"/>
  <c r="BQ89" i="45" s="1"/>
  <c r="J86" i="45"/>
  <c r="J76" i="45"/>
  <c r="N66" i="45"/>
  <c r="AH11" i="45"/>
  <c r="AI11" i="45" s="1"/>
  <c r="AB11" i="45"/>
  <c r="AC11" i="45" s="1"/>
  <c r="AF11" i="45"/>
  <c r="W11" i="45"/>
  <c r="BG38" i="45"/>
  <c r="BH38" i="45" s="1"/>
  <c r="BG89" i="45"/>
  <c r="BH89" i="45" s="1"/>
  <c r="AF38" i="45"/>
  <c r="J79" i="45"/>
  <c r="N97" i="45"/>
  <c r="O97" i="45" s="1"/>
  <c r="W97" i="45" s="1"/>
  <c r="N62" i="45"/>
  <c r="O62" i="45" s="1"/>
  <c r="AF62" i="45" s="1"/>
  <c r="J99" i="45"/>
  <c r="N98" i="45"/>
  <c r="O98" i="45" s="1"/>
  <c r="W98" i="45" s="1"/>
  <c r="BM95" i="45"/>
  <c r="BN95" i="45" s="1"/>
  <c r="BM89" i="45"/>
  <c r="BN89" i="45" s="1"/>
  <c r="W38" i="45"/>
  <c r="AP98" i="45"/>
  <c r="AB19" i="45"/>
  <c r="AC19" i="45" s="1"/>
  <c r="Y19" i="45"/>
  <c r="Z19" i="45" s="1"/>
  <c r="BJ72" i="45"/>
  <c r="BK72" i="45" s="1"/>
  <c r="BG72" i="45"/>
  <c r="BH72" i="45" s="1"/>
  <c r="BM72" i="45"/>
  <c r="BN72" i="45" s="1"/>
  <c r="AB85" i="45"/>
  <c r="AC85" i="45" s="1"/>
  <c r="BE50" i="45"/>
  <c r="BP70" i="45"/>
  <c r="BQ70" i="45" s="1"/>
  <c r="BE49" i="45"/>
  <c r="BJ44" i="45"/>
  <c r="BK44" i="45" s="1"/>
  <c r="BP54" i="45"/>
  <c r="BQ54" i="45" s="1"/>
  <c r="BM63" i="45"/>
  <c r="BN63" i="45" s="1"/>
  <c r="BJ50" i="45"/>
  <c r="BK50" i="45" s="1"/>
  <c r="AB33" i="45"/>
  <c r="AC33" i="45" s="1"/>
  <c r="BJ66" i="45"/>
  <c r="BK66" i="45" s="1"/>
  <c r="BG82" i="45"/>
  <c r="BH82" i="45" s="1"/>
  <c r="BM92" i="45"/>
  <c r="BN92" i="45" s="1"/>
  <c r="BP84" i="45"/>
  <c r="BQ84" i="45" s="1"/>
  <c r="AB38" i="45"/>
  <c r="AC38" i="45" s="1"/>
  <c r="AH37" i="45"/>
  <c r="AI37" i="45" s="1"/>
  <c r="J67" i="45"/>
  <c r="P98" i="45"/>
  <c r="N54" i="45"/>
  <c r="O54" i="45" s="1"/>
  <c r="N50" i="45"/>
  <c r="N46" i="45"/>
  <c r="O46" i="45" s="1"/>
  <c r="AR46" i="45" s="1"/>
  <c r="AS46" i="45" s="1"/>
  <c r="BP49" i="45"/>
  <c r="BQ49" i="45" s="1"/>
  <c r="BM44" i="45"/>
  <c r="BN44" i="45" s="1"/>
  <c r="BE66" i="45"/>
  <c r="BG95" i="45"/>
  <c r="BH95" i="45" s="1"/>
  <c r="N87" i="45"/>
  <c r="O87" i="45" s="1"/>
  <c r="AU87" i="45" s="1"/>
  <c r="AV87" i="45" s="1"/>
  <c r="BP44" i="45"/>
  <c r="BQ44" i="45" s="1"/>
  <c r="BG63" i="45"/>
  <c r="BH63" i="45" s="1"/>
  <c r="BG50" i="45"/>
  <c r="BH50" i="45" s="1"/>
  <c r="Y33" i="45"/>
  <c r="Z33" i="45" s="1"/>
  <c r="BP66" i="45"/>
  <c r="BQ66" i="45" s="1"/>
  <c r="BE82" i="45"/>
  <c r="BE84" i="45"/>
  <c r="Y11" i="45"/>
  <c r="Z11" i="45" s="1"/>
  <c r="AK38" i="45"/>
  <c r="AL38" i="45" s="1"/>
  <c r="W37" i="45"/>
  <c r="AK11" i="45"/>
  <c r="AL11" i="45" s="1"/>
  <c r="BM50" i="45"/>
  <c r="BN50" i="45" s="1"/>
  <c r="N45" i="45"/>
  <c r="O45" i="45" s="1"/>
  <c r="AR90" i="45"/>
  <c r="AS90" i="45" s="1"/>
  <c r="W90" i="45"/>
  <c r="AK90" i="45"/>
  <c r="AL90" i="45" s="1"/>
  <c r="AF90" i="45"/>
  <c r="AU90" i="45"/>
  <c r="AV90" i="45" s="1"/>
  <c r="AX90" i="45"/>
  <c r="AY90" i="45" s="1"/>
  <c r="BA90" i="45"/>
  <c r="BB90" i="45" s="1"/>
  <c r="Y90" i="45"/>
  <c r="Z90" i="45" s="1"/>
  <c r="AB90" i="45"/>
  <c r="AC90" i="45" s="1"/>
  <c r="N89" i="45"/>
  <c r="O89" i="45" s="1"/>
  <c r="J89" i="45"/>
  <c r="O66" i="45"/>
  <c r="AH66" i="45" s="1"/>
  <c r="AI66" i="45" s="1"/>
  <c r="T66" i="45"/>
  <c r="AH62" i="45"/>
  <c r="AI62" i="45" s="1"/>
  <c r="AB62" i="45"/>
  <c r="AC62" i="45" s="1"/>
  <c r="W62" i="45"/>
  <c r="AU62" i="45"/>
  <c r="AV62" i="45" s="1"/>
  <c r="Y62" i="45"/>
  <c r="Z62" i="45" s="1"/>
  <c r="BA62" i="45"/>
  <c r="BB62" i="45" s="1"/>
  <c r="AK62" i="45"/>
  <c r="AL62" i="45" s="1"/>
  <c r="AX62" i="45"/>
  <c r="AY62" i="45" s="1"/>
  <c r="P93" i="45"/>
  <c r="N93" i="45"/>
  <c r="J93" i="45"/>
  <c r="N32" i="45"/>
  <c r="O32" i="45" s="1"/>
  <c r="AB32" i="45" s="1"/>
  <c r="AC32" i="45" s="1"/>
  <c r="J32" i="45"/>
  <c r="J20" i="45"/>
  <c r="N20" i="45"/>
  <c r="O20" i="45" s="1"/>
  <c r="N10" i="45"/>
  <c r="P10" i="45"/>
  <c r="J10" i="45"/>
  <c r="AX54" i="45"/>
  <c r="AY54" i="45" s="1"/>
  <c r="Y54" i="45"/>
  <c r="Z54" i="45" s="1"/>
  <c r="W54" i="45"/>
  <c r="AU54" i="45"/>
  <c r="AV54" i="45" s="1"/>
  <c r="W85" i="45"/>
  <c r="AX85" i="45"/>
  <c r="AY85" i="45" s="1"/>
  <c r="AR62" i="45"/>
  <c r="AS62" i="45" s="1"/>
  <c r="J66" i="45"/>
  <c r="T49" i="45"/>
  <c r="O49" i="45"/>
  <c r="AR49" i="45" s="1"/>
  <c r="AS49" i="45" s="1"/>
  <c r="AK54" i="45"/>
  <c r="AL54" i="45" s="1"/>
  <c r="P62" i="45"/>
  <c r="BJ59" i="45"/>
  <c r="BK59" i="45" s="1"/>
  <c r="BG59" i="45"/>
  <c r="BH59" i="45" s="1"/>
  <c r="BP59" i="45"/>
  <c r="BQ59" i="45" s="1"/>
  <c r="BE59" i="45"/>
  <c r="J70" i="45"/>
  <c r="N70" i="45"/>
  <c r="AK91" i="45"/>
  <c r="AL91" i="45" s="1"/>
  <c r="W91" i="45"/>
  <c r="AH91" i="45"/>
  <c r="AI91" i="45" s="1"/>
  <c r="Y91" i="45"/>
  <c r="Z91" i="45" s="1"/>
  <c r="AR91" i="45"/>
  <c r="AS91" i="45" s="1"/>
  <c r="AP91" i="45"/>
  <c r="AX91" i="45"/>
  <c r="AY91" i="45" s="1"/>
  <c r="J65" i="45"/>
  <c r="P65" i="45"/>
  <c r="BM51" i="45"/>
  <c r="BN51" i="45" s="1"/>
  <c r="BE51" i="45"/>
  <c r="BG51" i="45"/>
  <c r="BH51" i="45" s="1"/>
  <c r="BP51" i="45"/>
  <c r="BQ51" i="45" s="1"/>
  <c r="N28" i="45"/>
  <c r="O28" i="45" s="1"/>
  <c r="P28" i="45"/>
  <c r="J14" i="45"/>
  <c r="P14" i="45"/>
  <c r="N14" i="45"/>
  <c r="P57" i="45"/>
  <c r="J57" i="45"/>
  <c r="AP62" i="45"/>
  <c r="BA54" i="45"/>
  <c r="BB54" i="45" s="1"/>
  <c r="AR73" i="45"/>
  <c r="AS73" i="45" s="1"/>
  <c r="AB73" i="45"/>
  <c r="AC73" i="45" s="1"/>
  <c r="AU91" i="45"/>
  <c r="AV91" i="45" s="1"/>
  <c r="N99" i="45"/>
  <c r="O99" i="45" s="1"/>
  <c r="BM61" i="45"/>
  <c r="BN61" i="45" s="1"/>
  <c r="BE61" i="45"/>
  <c r="BJ61" i="45"/>
  <c r="BK61" i="45" s="1"/>
  <c r="BP61" i="45"/>
  <c r="BQ61" i="45" s="1"/>
  <c r="BG61" i="45"/>
  <c r="BH61" i="45" s="1"/>
  <c r="J28" i="45"/>
  <c r="J90" i="45"/>
  <c r="O27" i="45"/>
  <c r="AH27" i="45" s="1"/>
  <c r="AI27" i="45" s="1"/>
  <c r="T31" i="45"/>
  <c r="P20" i="45"/>
  <c r="AH85" i="45"/>
  <c r="AI85" i="45" s="1"/>
  <c r="AF85" i="45"/>
  <c r="Y85" i="45"/>
  <c r="Z85" i="45" s="1"/>
  <c r="BA85" i="45"/>
  <c r="BB85" i="45" s="1"/>
  <c r="AR85" i="45"/>
  <c r="AS85" i="45" s="1"/>
  <c r="BJ79" i="45"/>
  <c r="BK79" i="45" s="1"/>
  <c r="BM79" i="45"/>
  <c r="BN79" i="45" s="1"/>
  <c r="BM80" i="45"/>
  <c r="BN80" i="45" s="1"/>
  <c r="BG80" i="45"/>
  <c r="BH80" i="45" s="1"/>
  <c r="J94" i="45"/>
  <c r="N94" i="45"/>
  <c r="N78" i="45"/>
  <c r="J78" i="45"/>
  <c r="P78" i="45"/>
  <c r="BP78" i="45" s="1"/>
  <c r="BQ78" i="45" s="1"/>
  <c r="BE67" i="45"/>
  <c r="BG67" i="45"/>
  <c r="BH67" i="45" s="1"/>
  <c r="BP67" i="45"/>
  <c r="BQ67" i="45" s="1"/>
  <c r="BM67" i="45"/>
  <c r="BN67" i="45" s="1"/>
  <c r="BM55" i="45"/>
  <c r="BN55" i="45" s="1"/>
  <c r="BE55" i="45"/>
  <c r="BJ55" i="45"/>
  <c r="BK55" i="45" s="1"/>
  <c r="BP55" i="45"/>
  <c r="BQ55" i="45" s="1"/>
  <c r="P36" i="45"/>
  <c r="J36" i="45"/>
  <c r="N36" i="45"/>
  <c r="N24" i="45"/>
  <c r="O24" i="45" s="1"/>
  <c r="AK24" i="45" s="1"/>
  <c r="AL24" i="45" s="1"/>
  <c r="J24" i="45"/>
  <c r="P24" i="45"/>
  <c r="N17" i="45"/>
  <c r="O17" i="45" s="1"/>
  <c r="P17" i="45"/>
  <c r="J17" i="45"/>
  <c r="J6" i="45"/>
  <c r="N6" i="45"/>
  <c r="O6" i="45" s="1"/>
  <c r="P6" i="45"/>
  <c r="T50" i="45"/>
  <c r="O50" i="45"/>
  <c r="AU85" i="45"/>
  <c r="AV85" i="45" s="1"/>
  <c r="N81" i="45"/>
  <c r="BJ67" i="45"/>
  <c r="BK67" i="45" s="1"/>
  <c r="T45" i="45"/>
  <c r="T41" i="45"/>
  <c r="O41" i="45"/>
  <c r="AH41" i="45" s="1"/>
  <c r="AI41" i="45" s="1"/>
  <c r="T15" i="45"/>
  <c r="T19" i="45"/>
  <c r="P99" i="45"/>
  <c r="Y30" i="45"/>
  <c r="Z30" i="45" s="1"/>
  <c r="W30" i="45"/>
  <c r="AH30" i="45"/>
  <c r="AI30" i="45" s="1"/>
  <c r="AF30" i="45"/>
  <c r="AK30" i="45"/>
  <c r="AL30" i="45" s="1"/>
  <c r="BG52" i="45"/>
  <c r="BH52" i="45" s="1"/>
  <c r="BM52" i="45"/>
  <c r="BN52" i="45" s="1"/>
  <c r="BP52" i="45"/>
  <c r="BQ52" i="45" s="1"/>
  <c r="P94" i="45"/>
  <c r="P32" i="45"/>
  <c r="BE72" i="45"/>
  <c r="AB37" i="45"/>
  <c r="AC37" i="45" s="1"/>
  <c r="N57" i="45"/>
  <c r="O57" i="45" s="1"/>
  <c r="AK57" i="45" s="1"/>
  <c r="AL57" i="45" s="1"/>
  <c r="J58" i="45"/>
  <c r="J62" i="45"/>
  <c r="J83" i="45"/>
  <c r="P47" i="45"/>
  <c r="BJ47" i="45" s="1"/>
  <c r="BK47" i="45" s="1"/>
  <c r="J68" i="45"/>
  <c r="J80" i="45"/>
  <c r="N79" i="45"/>
  <c r="O79" i="45" s="1"/>
  <c r="W79" i="45" s="1"/>
  <c r="J97" i="45"/>
  <c r="J54" i="45"/>
  <c r="J50" i="45"/>
  <c r="J46" i="45"/>
  <c r="AF16" i="45"/>
  <c r="T98" i="45"/>
  <c r="T91" i="45"/>
  <c r="T17" i="45"/>
  <c r="AK37" i="45"/>
  <c r="AL37" i="45" s="1"/>
  <c r="P83" i="45"/>
  <c r="AX87" i="45"/>
  <c r="AY87" i="45" s="1"/>
  <c r="AH98" i="45"/>
  <c r="AI98" i="45" s="1"/>
  <c r="AX73" i="45"/>
  <c r="AY73" i="45" s="1"/>
  <c r="AH16" i="45"/>
  <c r="AI16" i="45" s="1"/>
  <c r="AF88" i="45"/>
  <c r="BJ68" i="45"/>
  <c r="BK68" i="45" s="1"/>
  <c r="BP72" i="45"/>
  <c r="BQ72" i="45" s="1"/>
  <c r="AK15" i="45"/>
  <c r="AL15" i="45" s="1"/>
  <c r="BA91" i="45"/>
  <c r="BB91" i="45" s="1"/>
  <c r="AF91" i="45"/>
  <c r="AP90" i="45"/>
  <c r="AH90" i="45"/>
  <c r="AI90" i="45" s="1"/>
  <c r="AK50" i="45"/>
  <c r="AL50" i="45" s="1"/>
  <c r="BM49" i="45"/>
  <c r="BN49" i="45" s="1"/>
  <c r="BE80" i="45"/>
  <c r="AH19" i="45"/>
  <c r="AI19" i="45" s="1"/>
  <c r="BJ46" i="45"/>
  <c r="BK46" i="45" s="1"/>
  <c r="AK28" i="45"/>
  <c r="AL28" i="45" s="1"/>
  <c r="T95" i="45"/>
  <c r="AX38" i="45"/>
  <c r="AY38" i="45" s="1"/>
  <c r="AR38" i="45"/>
  <c r="AS38" i="45" s="1"/>
  <c r="AF24" i="45"/>
  <c r="BE63" i="45"/>
  <c r="BJ40" i="45"/>
  <c r="BK40" i="45" s="1"/>
  <c r="Y49" i="45"/>
  <c r="Z49" i="45" s="1"/>
  <c r="BM68" i="45"/>
  <c r="BN68" i="45" s="1"/>
  <c r="BP63" i="45"/>
  <c r="BQ63" i="45" s="1"/>
  <c r="AB7" i="45"/>
  <c r="AC7" i="45" s="1"/>
  <c r="W7" i="45"/>
  <c r="AK7" i="45"/>
  <c r="AL7" i="45" s="1"/>
  <c r="AH7" i="45"/>
  <c r="AI7" i="45" s="1"/>
  <c r="Y7" i="45"/>
  <c r="Z7" i="45" s="1"/>
  <c r="AF7" i="45"/>
  <c r="AF98" i="45"/>
  <c r="AF73" i="45"/>
  <c r="W88" i="45"/>
  <c r="AB88" i="45"/>
  <c r="AC88" i="45" s="1"/>
  <c r="O13" i="45"/>
  <c r="W13" i="45" s="1"/>
  <c r="AX50" i="45"/>
  <c r="AY50" i="45" s="1"/>
  <c r="AU38" i="45"/>
  <c r="AV38" i="45" s="1"/>
  <c r="BG58" i="45"/>
  <c r="BH58" i="45" s="1"/>
  <c r="BP79" i="45"/>
  <c r="BQ79" i="45" s="1"/>
  <c r="W19" i="45"/>
  <c r="T18" i="45"/>
  <c r="N76" i="45"/>
  <c r="O76" i="45" s="1"/>
  <c r="AX49" i="45"/>
  <c r="AY49" i="45" s="1"/>
  <c r="BE78" i="45"/>
  <c r="Y87" i="45"/>
  <c r="Z87" i="45" s="1"/>
  <c r="AU88" i="45"/>
  <c r="AV88" i="45" s="1"/>
  <c r="AP50" i="45"/>
  <c r="W6" i="45"/>
  <c r="BE79" i="45"/>
  <c r="AB89" i="45"/>
  <c r="AC89" i="45" s="1"/>
  <c r="AF89" i="45"/>
  <c r="AP89" i="45"/>
  <c r="Y89" i="45"/>
  <c r="Z89" i="45" s="1"/>
  <c r="AH89" i="45"/>
  <c r="AI89" i="45" s="1"/>
  <c r="AR89" i="45"/>
  <c r="AS89" i="45" s="1"/>
  <c r="AK89" i="45"/>
  <c r="AL89" i="45" s="1"/>
  <c r="BA89" i="45"/>
  <c r="BB89" i="45" s="1"/>
  <c r="W89" i="45"/>
  <c r="AB22" i="45"/>
  <c r="AC22" i="45" s="1"/>
  <c r="AK22" i="45"/>
  <c r="AL22" i="45" s="1"/>
  <c r="AF22" i="45"/>
  <c r="W22" i="45"/>
  <c r="Y22" i="45"/>
  <c r="Z22" i="45" s="1"/>
  <c r="AH22" i="45"/>
  <c r="AI22" i="45" s="1"/>
  <c r="AR79" i="45"/>
  <c r="AS79" i="45" s="1"/>
  <c r="AH79" i="45"/>
  <c r="AI79" i="45" s="1"/>
  <c r="Y79" i="45"/>
  <c r="Z79" i="45" s="1"/>
  <c r="AU79" i="45"/>
  <c r="AV79" i="45" s="1"/>
  <c r="BA79" i="45"/>
  <c r="BB79" i="45" s="1"/>
  <c r="AK79" i="45"/>
  <c r="AL79" i="45" s="1"/>
  <c r="AB79" i="45"/>
  <c r="AC79" i="45" s="1"/>
  <c r="AX79" i="45"/>
  <c r="AY79" i="45" s="1"/>
  <c r="BJ96" i="45"/>
  <c r="BK96" i="45" s="1"/>
  <c r="BE96" i="45"/>
  <c r="BP96" i="45"/>
  <c r="BQ96" i="45" s="1"/>
  <c r="BM96" i="45"/>
  <c r="BN96" i="45" s="1"/>
  <c r="BG96" i="45"/>
  <c r="BH96" i="45" s="1"/>
  <c r="AR87" i="45"/>
  <c r="AS87" i="45" s="1"/>
  <c r="AF87" i="45"/>
  <c r="O93" i="45"/>
  <c r="AB93" i="45" s="1"/>
  <c r="AC93" i="45" s="1"/>
  <c r="BJ70" i="45"/>
  <c r="BK70" i="45" s="1"/>
  <c r="BE53" i="45"/>
  <c r="W15" i="45"/>
  <c r="BG53" i="45"/>
  <c r="BH53" i="45" s="1"/>
  <c r="AR54" i="45"/>
  <c r="AS54" i="45" s="1"/>
  <c r="BE70" i="45"/>
  <c r="AF28" i="45"/>
  <c r="BJ98" i="45"/>
  <c r="BK98" i="45" s="1"/>
  <c r="BG60" i="45"/>
  <c r="BH60" i="45" s="1"/>
  <c r="BE60" i="45"/>
  <c r="BE58" i="45"/>
  <c r="AH87" i="45"/>
  <c r="AI87" i="45" s="1"/>
  <c r="BA87" i="45"/>
  <c r="BB87" i="45" s="1"/>
  <c r="BG70" i="45"/>
  <c r="BH70" i="45" s="1"/>
  <c r="Y15" i="45"/>
  <c r="Z15" i="45" s="1"/>
  <c r="AB54" i="45"/>
  <c r="AC54" i="45" s="1"/>
  <c r="T54" i="45"/>
  <c r="AF54" i="45"/>
  <c r="AB28" i="45"/>
  <c r="AC28" i="45" s="1"/>
  <c r="AH28" i="45"/>
  <c r="AI28" i="45" s="1"/>
  <c r="BP98" i="45"/>
  <c r="BQ98" i="45" s="1"/>
  <c r="BM98" i="45"/>
  <c r="BN98" i="45" s="1"/>
  <c r="T92" i="45"/>
  <c r="BP76" i="45"/>
  <c r="BQ76" i="45" s="1"/>
  <c r="N58" i="45"/>
  <c r="T62" i="45" s="1"/>
  <c r="BJ51" i="45"/>
  <c r="BK51" i="45" s="1"/>
  <c r="O67" i="45"/>
  <c r="N72" i="45"/>
  <c r="O72" i="45" s="1"/>
  <c r="J82" i="45"/>
  <c r="Y13" i="45"/>
  <c r="Z13" i="45" s="1"/>
  <c r="AH15" i="45"/>
  <c r="AI15" i="45" s="1"/>
  <c r="AB15" i="45"/>
  <c r="AC15" i="45" s="1"/>
  <c r="BP53" i="45"/>
  <c r="BQ53" i="45" s="1"/>
  <c r="AH54" i="45"/>
  <c r="AI54" i="45" s="1"/>
  <c r="AP54" i="45"/>
  <c r="BP60" i="45"/>
  <c r="BQ60" i="45" s="1"/>
  <c r="T61" i="45"/>
  <c r="W17" i="45"/>
  <c r="Y17" i="45"/>
  <c r="Z17" i="45" s="1"/>
  <c r="AF17" i="45"/>
  <c r="AB17" i="45"/>
  <c r="AC17" i="45" s="1"/>
  <c r="AK17" i="45"/>
  <c r="AL17" i="45" s="1"/>
  <c r="AH17" i="45"/>
  <c r="AI17" i="45" s="1"/>
  <c r="W8" i="45"/>
  <c r="AH8" i="45"/>
  <c r="AI8" i="45" s="1"/>
  <c r="AK8" i="45"/>
  <c r="AL8" i="45" s="1"/>
  <c r="N80" i="45"/>
  <c r="T84" i="45" s="1"/>
  <c r="J48" i="45"/>
  <c r="J44" i="45"/>
  <c r="N63" i="45"/>
  <c r="T67" i="45" s="1"/>
  <c r="J59" i="45"/>
  <c r="N55" i="45"/>
  <c r="O55" i="45" s="1"/>
  <c r="J47" i="45"/>
  <c r="J43" i="45"/>
  <c r="AH74" i="45"/>
  <c r="AI74" i="45" s="1"/>
  <c r="AK74" i="45"/>
  <c r="AL74" i="45" s="1"/>
  <c r="AF74" i="45"/>
  <c r="AX74" i="45"/>
  <c r="AY74" i="45" s="1"/>
  <c r="BJ53" i="45"/>
  <c r="BK53" i="45" s="1"/>
  <c r="N69" i="45"/>
  <c r="AR74" i="45"/>
  <c r="AS74" i="45" s="1"/>
  <c r="Y74" i="45"/>
  <c r="Z74" i="45" s="1"/>
  <c r="AB74" i="45"/>
  <c r="AC74" i="45" s="1"/>
  <c r="AU74" i="45"/>
  <c r="AV74" i="45" s="1"/>
  <c r="J98" i="45"/>
  <c r="N68" i="45"/>
  <c r="O68" i="45" s="1"/>
  <c r="AB68" i="45" s="1"/>
  <c r="AC68" i="45" s="1"/>
  <c r="W74" i="45"/>
  <c r="AP74" i="45"/>
  <c r="AF92" i="45"/>
  <c r="AK92" i="45"/>
  <c r="AL92" i="45" s="1"/>
  <c r="BA92" i="45"/>
  <c r="BB92" i="45" s="1"/>
  <c r="AB92" i="45"/>
  <c r="AC92" i="45" s="1"/>
  <c r="AH92" i="45"/>
  <c r="AI92" i="45" s="1"/>
  <c r="Y92" i="45"/>
  <c r="Z92" i="45" s="1"/>
  <c r="AX92" i="45"/>
  <c r="AY92" i="45" s="1"/>
  <c r="AR92" i="45"/>
  <c r="AS92" i="45" s="1"/>
  <c r="AU92" i="45"/>
  <c r="AV92" i="45" s="1"/>
  <c r="BP42" i="45"/>
  <c r="BQ42" i="45" s="1"/>
  <c r="BM42" i="45"/>
  <c r="BN42" i="45" s="1"/>
  <c r="BG42" i="45"/>
  <c r="BH42" i="45" s="1"/>
  <c r="BJ42" i="45"/>
  <c r="BK42" i="45" s="1"/>
  <c r="AB18" i="45"/>
  <c r="AC18" i="45" s="1"/>
  <c r="AF18" i="45"/>
  <c r="W18" i="45"/>
  <c r="AK18" i="45"/>
  <c r="AL18" i="45" s="1"/>
  <c r="AH18" i="45"/>
  <c r="AI18" i="45" s="1"/>
  <c r="J42" i="45"/>
  <c r="N42" i="45"/>
  <c r="J9" i="45"/>
  <c r="P9" i="45"/>
  <c r="N9" i="45"/>
  <c r="T13" i="45" s="1"/>
  <c r="N56" i="45"/>
  <c r="J56" i="45"/>
  <c r="N52" i="45"/>
  <c r="J52" i="45"/>
  <c r="J40" i="45"/>
  <c r="N40" i="45"/>
  <c r="O63" i="45"/>
  <c r="Y63" i="45" s="1"/>
  <c r="Z63" i="45" s="1"/>
  <c r="J51" i="45"/>
  <c r="N51" i="45"/>
  <c r="AR98" i="45"/>
  <c r="AS98" i="45" s="1"/>
  <c r="AX98" i="45"/>
  <c r="AY98" i="45" s="1"/>
  <c r="Y16" i="45"/>
  <c r="Z16" i="45" s="1"/>
  <c r="N43" i="45"/>
  <c r="O43" i="45" s="1"/>
  <c r="AH43" i="45" s="1"/>
  <c r="AI43" i="45" s="1"/>
  <c r="T23" i="45"/>
  <c r="O23" i="45"/>
  <c r="AK23" i="45" s="1"/>
  <c r="AL23" i="45" s="1"/>
  <c r="T27" i="45"/>
  <c r="T39" i="45"/>
  <c r="AF57" i="45"/>
  <c r="AU57" i="45"/>
  <c r="AV57" i="45" s="1"/>
  <c r="Y57" i="45"/>
  <c r="Z57" i="45" s="1"/>
  <c r="AB57" i="45"/>
  <c r="AC57" i="45" s="1"/>
  <c r="BA57" i="45"/>
  <c r="BB57" i="45" s="1"/>
  <c r="AH57" i="45"/>
  <c r="AI57" i="45" s="1"/>
  <c r="AR57" i="45"/>
  <c r="AS57" i="45" s="1"/>
  <c r="W57" i="45"/>
  <c r="AK39" i="45"/>
  <c r="AL39" i="45" s="1"/>
  <c r="AU39" i="45"/>
  <c r="AV39" i="45" s="1"/>
  <c r="T33" i="45"/>
  <c r="O29" i="45"/>
  <c r="AU98" i="45"/>
  <c r="AV98" i="45" s="1"/>
  <c r="AB98" i="45"/>
  <c r="AC98" i="45" s="1"/>
  <c r="Y98" i="45"/>
  <c r="Z98" i="45" s="1"/>
  <c r="AF13" i="45"/>
  <c r="Y39" i="45"/>
  <c r="Z39" i="45" s="1"/>
  <c r="O53" i="45"/>
  <c r="AU53" i="45" s="1"/>
  <c r="AV53" i="45" s="1"/>
  <c r="T57" i="45"/>
  <c r="AP57" i="45"/>
  <c r="T29" i="45"/>
  <c r="O25" i="45"/>
  <c r="AK16" i="45"/>
  <c r="AL16" i="45" s="1"/>
  <c r="AB16" i="45"/>
  <c r="AC16" i="45" s="1"/>
  <c r="AP92" i="45"/>
  <c r="AX57" i="45"/>
  <c r="AY57" i="45" s="1"/>
  <c r="O81" i="45"/>
  <c r="AB81" i="45" s="1"/>
  <c r="AC81" i="45" s="1"/>
  <c r="T85" i="45"/>
  <c r="BG85" i="45"/>
  <c r="BH85" i="45" s="1"/>
  <c r="BE85" i="45"/>
  <c r="BM85" i="45"/>
  <c r="BN85" i="45" s="1"/>
  <c r="BP85" i="45"/>
  <c r="BQ85" i="45" s="1"/>
  <c r="BJ85" i="45"/>
  <c r="BK85" i="45" s="1"/>
  <c r="AU93" i="45"/>
  <c r="AV93" i="45" s="1"/>
  <c r="T89" i="45"/>
  <c r="BE41" i="45"/>
  <c r="BM41" i="45"/>
  <c r="BN41" i="45" s="1"/>
  <c r="BA93" i="45"/>
  <c r="BB93" i="45" s="1"/>
  <c r="T97" i="45"/>
  <c r="BM87" i="45"/>
  <c r="BN87" i="45" s="1"/>
  <c r="BE87" i="45"/>
  <c r="T58" i="45"/>
  <c r="BJ62" i="45"/>
  <c r="BK62" i="45" s="1"/>
  <c r="BG62" i="45"/>
  <c r="BH62" i="45" s="1"/>
  <c r="BE62" i="45"/>
  <c r="BM99" i="45"/>
  <c r="BN99" i="45" s="1"/>
  <c r="BJ99" i="45"/>
  <c r="BK99" i="45" s="1"/>
  <c r="BP99" i="45"/>
  <c r="BQ99" i="45" s="1"/>
  <c r="BJ94" i="45"/>
  <c r="BK94" i="45" s="1"/>
  <c r="BP94" i="45"/>
  <c r="BQ94" i="45" s="1"/>
  <c r="BM94" i="45"/>
  <c r="BN94" i="45" s="1"/>
  <c r="N71" i="45"/>
  <c r="J71" i="45"/>
  <c r="O31" i="45"/>
  <c r="AK31" i="45" s="1"/>
  <c r="AL31" i="45" s="1"/>
  <c r="T35" i="45"/>
  <c r="BP68" i="45"/>
  <c r="BQ68" i="45" s="1"/>
  <c r="BG68" i="45"/>
  <c r="BH68" i="45" s="1"/>
  <c r="BG45" i="45"/>
  <c r="BH45" i="45" s="1"/>
  <c r="BM45" i="45"/>
  <c r="BN45" i="45" s="1"/>
  <c r="BE45" i="45"/>
  <c r="BJ45" i="45"/>
  <c r="BK45" i="45" s="1"/>
  <c r="J60" i="45"/>
  <c r="N60" i="45"/>
  <c r="P86" i="45"/>
  <c r="N86" i="45"/>
  <c r="J91" i="45"/>
  <c r="P91" i="45"/>
  <c r="N75" i="45"/>
  <c r="N59" i="45"/>
  <c r="P73" i="45"/>
  <c r="J73" i="45"/>
  <c r="P48" i="45"/>
  <c r="N48" i="45"/>
  <c r="O48" i="45" s="1"/>
  <c r="AX45" i="45"/>
  <c r="AY45" i="45" s="1"/>
  <c r="AU45" i="45"/>
  <c r="AV45" i="45" s="1"/>
  <c r="W45" i="45"/>
  <c r="AP45" i="45"/>
  <c r="N26" i="45"/>
  <c r="T30" i="45" s="1"/>
  <c r="J26" i="45"/>
  <c r="J22" i="45"/>
  <c r="P22" i="45"/>
  <c r="N12" i="45"/>
  <c r="J12" i="45"/>
  <c r="T25" i="45"/>
  <c r="T99" i="45"/>
  <c r="N83" i="45"/>
  <c r="Y6" i="45"/>
  <c r="Z6" i="45" s="1"/>
  <c r="AK6" i="45"/>
  <c r="AL6" i="45" s="1"/>
  <c r="Y38" i="45"/>
  <c r="Z38" i="45" s="1"/>
  <c r="AP38" i="45"/>
  <c r="BP90" i="45"/>
  <c r="BQ90" i="45" s="1"/>
  <c r="BJ90" i="45"/>
  <c r="BK90" i="45" s="1"/>
  <c r="BP80" i="45"/>
  <c r="BQ80" i="45" s="1"/>
  <c r="BJ80" i="45"/>
  <c r="BK80" i="45" s="1"/>
  <c r="O34" i="45"/>
  <c r="T38" i="45"/>
  <c r="BP69" i="45"/>
  <c r="BQ69" i="45" s="1"/>
  <c r="BM69" i="45"/>
  <c r="BN69" i="45" s="1"/>
  <c r="BG69" i="45"/>
  <c r="BH69" i="45" s="1"/>
  <c r="BE69" i="45"/>
  <c r="BJ69" i="45"/>
  <c r="BK69" i="45" s="1"/>
  <c r="P75" i="45"/>
  <c r="BJ75" i="45" s="1"/>
  <c r="BK75" i="45" s="1"/>
  <c r="J69" i="45"/>
  <c r="N77" i="45"/>
  <c r="J77" i="45"/>
  <c r="BG76" i="45"/>
  <c r="BH76" i="45" s="1"/>
  <c r="BJ76" i="45"/>
  <c r="BK76" i="45" s="1"/>
  <c r="BP58" i="45"/>
  <c r="BQ58" i="45" s="1"/>
  <c r="BM58" i="45"/>
  <c r="BN58" i="45" s="1"/>
  <c r="AK19" i="45"/>
  <c r="AL19" i="45" s="1"/>
  <c r="AF19" i="45"/>
  <c r="J39" i="45"/>
  <c r="P39" i="45"/>
  <c r="BM39" i="45" s="1"/>
  <c r="BN39" i="45" s="1"/>
  <c r="BG79" i="45"/>
  <c r="BH79" i="45" s="1"/>
  <c r="N65" i="45"/>
  <c r="J75" i="45"/>
  <c r="N47" i="45"/>
  <c r="O47" i="45" s="1"/>
  <c r="AB47" i="45" s="1"/>
  <c r="AC47" i="45" s="1"/>
  <c r="J95" i="45"/>
  <c r="N44" i="45"/>
  <c r="P88" i="45"/>
  <c r="N82" i="45"/>
  <c r="N96" i="45"/>
  <c r="J55" i="45"/>
  <c r="AR68" i="45"/>
  <c r="AS68" i="45" s="1"/>
  <c r="AK73" i="45"/>
  <c r="AL73" i="45" s="1"/>
  <c r="W73" i="45"/>
  <c r="AB87" i="45"/>
  <c r="AC87" i="45" s="1"/>
  <c r="W87" i="45"/>
  <c r="AK87" i="45"/>
  <c r="AL87" i="45" s="1"/>
  <c r="AP87" i="45"/>
  <c r="BP38" i="45"/>
  <c r="BQ38" i="45" s="1"/>
  <c r="BM38" i="45"/>
  <c r="BN38" i="45" s="1"/>
  <c r="BE38" i="45"/>
  <c r="AR43" i="45"/>
  <c r="AS43" i="45" s="1"/>
  <c r="AK43" i="45"/>
  <c r="AL43" i="45" s="1"/>
  <c r="BA43" i="45"/>
  <c r="BB43" i="45" s="1"/>
  <c r="AP43" i="45"/>
  <c r="AF43" i="45"/>
  <c r="W31" i="45"/>
  <c r="AR81" i="45"/>
  <c r="AS81" i="45" s="1"/>
  <c r="AU81" i="45"/>
  <c r="AV81" i="45" s="1"/>
  <c r="BA68" i="45"/>
  <c r="BB68" i="45" s="1"/>
  <c r="BA98" i="45"/>
  <c r="BB98" i="45" s="1"/>
  <c r="AK98" i="45"/>
  <c r="AL98" i="45" s="1"/>
  <c r="AH93" i="45"/>
  <c r="AI93" i="45" s="1"/>
  <c r="Y97" i="45"/>
  <c r="Z97" i="45" s="1"/>
  <c r="AR97" i="45"/>
  <c r="AS97" i="45" s="1"/>
  <c r="AF97" i="45"/>
  <c r="AB97" i="45"/>
  <c r="AC97" i="45" s="1"/>
  <c r="AH97" i="45"/>
  <c r="AI97" i="45" s="1"/>
  <c r="AX97" i="45"/>
  <c r="AY97" i="45" s="1"/>
  <c r="AU97" i="45"/>
  <c r="AV97" i="45" s="1"/>
  <c r="BA97" i="45"/>
  <c r="BB97" i="45" s="1"/>
  <c r="AK97" i="45"/>
  <c r="AL97" i="45" s="1"/>
  <c r="AP97" i="45"/>
  <c r="AU73" i="45"/>
  <c r="AV73" i="45" s="1"/>
  <c r="AH73" i="45"/>
  <c r="AI73" i="45" s="1"/>
  <c r="BA73" i="45"/>
  <c r="BB73" i="45" s="1"/>
  <c r="AP73" i="45"/>
  <c r="Y73" i="45"/>
  <c r="Z73" i="45" s="1"/>
  <c r="O64" i="45"/>
  <c r="AK88" i="45"/>
  <c r="AL88" i="45" s="1"/>
  <c r="BA88" i="45"/>
  <c r="BB88" i="45" s="1"/>
  <c r="AP88" i="45"/>
  <c r="Y88" i="45"/>
  <c r="Z88" i="45" s="1"/>
  <c r="BG78" i="45"/>
  <c r="BH78" i="45" s="1"/>
  <c r="AR53" i="45"/>
  <c r="AS53" i="45" s="1"/>
  <c r="AH39" i="45"/>
  <c r="AI39" i="45" s="1"/>
  <c r="BA39" i="45"/>
  <c r="BB39" i="45" s="1"/>
  <c r="AF39" i="45"/>
  <c r="O21" i="45"/>
  <c r="T53" i="45"/>
  <c r="BM78" i="45"/>
  <c r="BN78" i="45" s="1"/>
  <c r="AH88" i="45"/>
  <c r="AI88" i="45" s="1"/>
  <c r="AX88" i="45"/>
  <c r="AY88" i="45" s="1"/>
  <c r="W53" i="45"/>
  <c r="Y23" i="45"/>
  <c r="Z23" i="45" s="1"/>
  <c r="W39" i="45"/>
  <c r="AU49" i="45"/>
  <c r="AV49" i="45" s="1"/>
  <c r="T47" i="45"/>
  <c r="T43" i="45"/>
  <c r="AF53" i="45"/>
  <c r="AB53" i="45"/>
  <c r="AC53" i="45" s="1"/>
  <c r="BA53" i="45"/>
  <c r="BB53" i="45" s="1"/>
  <c r="AB39" i="45"/>
  <c r="AC39" i="45" s="1"/>
  <c r="AR39" i="45"/>
  <c r="AS39" i="45" s="1"/>
  <c r="AP39" i="45"/>
  <c r="AX39" i="45"/>
  <c r="AY39" i="45" s="1"/>
  <c r="BM71" i="45"/>
  <c r="BN71" i="45" s="1"/>
  <c r="BJ95" i="45"/>
  <c r="BK95" i="45" s="1"/>
  <c r="BP95" i="45"/>
  <c r="BQ95" i="45" s="1"/>
  <c r="AK25" i="45"/>
  <c r="AL25" i="45" s="1"/>
  <c r="BE81" i="45"/>
  <c r="O95" i="45"/>
  <c r="BM81" i="45"/>
  <c r="BN81" i="45" s="1"/>
  <c r="BJ71" i="45"/>
  <c r="BK71" i="45" s="1"/>
  <c r="BA38" i="45"/>
  <c r="BB38" i="45" s="1"/>
  <c r="AX89" i="45"/>
  <c r="AY89" i="45" s="1"/>
  <c r="BE76" i="45"/>
  <c r="BM90" i="45"/>
  <c r="BN90" i="45" s="1"/>
  <c r="BM75" i="45"/>
  <c r="BN75" i="45" s="1"/>
  <c r="W35" i="45"/>
  <c r="Y35" i="45"/>
  <c r="Z35" i="45" s="1"/>
  <c r="AB35" i="45"/>
  <c r="AC35" i="45" s="1"/>
  <c r="AH32" i="45"/>
  <c r="AI32" i="45" s="1"/>
  <c r="AB8" i="45"/>
  <c r="AC8" i="45" s="1"/>
  <c r="Y8" i="45"/>
  <c r="Z8" i="45" s="1"/>
  <c r="AF8" i="45"/>
  <c r="BP71" i="45"/>
  <c r="BQ71" i="45" s="1"/>
  <c r="AK47" i="45"/>
  <c r="AL47" i="45" s="1"/>
  <c r="W47" i="45"/>
  <c r="BG81" i="45"/>
  <c r="BH81" i="45" s="1"/>
  <c r="BG71" i="45"/>
  <c r="BH71" i="45" s="1"/>
  <c r="T28" i="45"/>
  <c r="AU89" i="45"/>
  <c r="AV89" i="45" s="1"/>
  <c r="BE64" i="45"/>
  <c r="BP64" i="45"/>
  <c r="BQ64" i="45" s="1"/>
  <c r="AB30" i="45"/>
  <c r="AC30" i="45" s="1"/>
  <c r="BE39" i="45"/>
  <c r="S98" i="45"/>
  <c r="S67" i="45"/>
  <c r="P43" i="45"/>
  <c r="P56" i="45"/>
  <c r="O84" i="45" l="1"/>
  <c r="AR47" i="45"/>
  <c r="AS47" i="45" s="1"/>
  <c r="AK53" i="45"/>
  <c r="AL53" i="45" s="1"/>
  <c r="AF63" i="45"/>
  <c r="Y43" i="45"/>
  <c r="Z43" i="45" s="1"/>
  <c r="AB43" i="45"/>
  <c r="AC43" i="45" s="1"/>
  <c r="O58" i="45"/>
  <c r="AP79" i="45"/>
  <c r="AF79" i="45"/>
  <c r="AF37" i="45"/>
  <c r="Y37" i="45"/>
  <c r="Z37" i="45" s="1"/>
  <c r="AU41" i="45"/>
  <c r="AV41" i="45" s="1"/>
  <c r="AB27" i="45"/>
  <c r="AC27" i="45" s="1"/>
  <c r="AX43" i="45"/>
  <c r="AY43" i="45" s="1"/>
  <c r="AU43" i="45"/>
  <c r="AV43" i="45" s="1"/>
  <c r="W43" i="45"/>
  <c r="AP46" i="45"/>
  <c r="W41" i="45"/>
  <c r="AK41" i="45"/>
  <c r="AL41" i="45" s="1"/>
  <c r="AB41" i="45"/>
  <c r="AC41" i="45" s="1"/>
  <c r="AH24" i="45"/>
  <c r="AI24" i="45" s="1"/>
  <c r="AK27" i="45"/>
  <c r="AL27" i="45" s="1"/>
  <c r="AB46" i="45"/>
  <c r="AC46" i="45" s="1"/>
  <c r="BA41" i="45"/>
  <c r="BB41" i="45" s="1"/>
  <c r="AP41" i="45"/>
  <c r="BJ78" i="45"/>
  <c r="BK78" i="45" s="1"/>
  <c r="Y27" i="45"/>
  <c r="Z27" i="45" s="1"/>
  <c r="AF27" i="45"/>
  <c r="AK46" i="45"/>
  <c r="AL46" i="45" s="1"/>
  <c r="W27" i="45"/>
  <c r="T24" i="45"/>
  <c r="Y81" i="45"/>
  <c r="Z81" i="45" s="1"/>
  <c r="AK68" i="45"/>
  <c r="AL68" i="45" s="1"/>
  <c r="AP81" i="45"/>
  <c r="AB63" i="45"/>
  <c r="AC63" i="45" s="1"/>
  <c r="AH63" i="45"/>
  <c r="AI63" i="45" s="1"/>
  <c r="Y31" i="45"/>
  <c r="Z31" i="45" s="1"/>
  <c r="W68" i="45"/>
  <c r="T72" i="45"/>
  <c r="AB13" i="45"/>
  <c r="AC13" i="45" s="1"/>
  <c r="AX84" i="45"/>
  <c r="AY84" i="45" s="1"/>
  <c r="AK84" i="45"/>
  <c r="AL84" i="45" s="1"/>
  <c r="AP66" i="45"/>
  <c r="AF66" i="45"/>
  <c r="AB66" i="45"/>
  <c r="AC66" i="45" s="1"/>
  <c r="AF46" i="45"/>
  <c r="AH46" i="45"/>
  <c r="AI46" i="45" s="1"/>
  <c r="W46" i="45"/>
  <c r="AP84" i="45"/>
  <c r="W84" i="45"/>
  <c r="AK81" i="45"/>
  <c r="AL81" i="45" s="1"/>
  <c r="W81" i="45"/>
  <c r="AU63" i="45"/>
  <c r="AV63" i="45" s="1"/>
  <c r="AX63" i="45"/>
  <c r="AY63" i="45" s="1"/>
  <c r="AK63" i="45"/>
  <c r="AL63" i="45" s="1"/>
  <c r="AX68" i="45"/>
  <c r="AY68" i="45" s="1"/>
  <c r="T20" i="45"/>
  <c r="BA46" i="45"/>
  <c r="BB46" i="45" s="1"/>
  <c r="AF84" i="45"/>
  <c r="Y46" i="45"/>
  <c r="Z46" i="45" s="1"/>
  <c r="AX46" i="45"/>
  <c r="AY46" i="45" s="1"/>
  <c r="AK45" i="45"/>
  <c r="AL45" i="45" s="1"/>
  <c r="AF45" i="45"/>
  <c r="AR45" i="45"/>
  <c r="AS45" i="45" s="1"/>
  <c r="AB45" i="45"/>
  <c r="AC45" i="45" s="1"/>
  <c r="AH45" i="45"/>
  <c r="AI45" i="45" s="1"/>
  <c r="Y45" i="45"/>
  <c r="Z45" i="45" s="1"/>
  <c r="BA45" i="45"/>
  <c r="BB45" i="45" s="1"/>
  <c r="BA81" i="45"/>
  <c r="BB81" i="45" s="1"/>
  <c r="AR63" i="45"/>
  <c r="AS63" i="45" s="1"/>
  <c r="AK13" i="45"/>
  <c r="AL13" i="45" s="1"/>
  <c r="AH13" i="45"/>
  <c r="AI13" i="45" s="1"/>
  <c r="AH84" i="45"/>
  <c r="AI84" i="45" s="1"/>
  <c r="AB84" i="45"/>
  <c r="AC84" i="45" s="1"/>
  <c r="AU46" i="45"/>
  <c r="AV46" i="45" s="1"/>
  <c r="BG98" i="45"/>
  <c r="BH98" i="45" s="1"/>
  <c r="BE98" i="45"/>
  <c r="AF50" i="45"/>
  <c r="Y50" i="45"/>
  <c r="Z50" i="45" s="1"/>
  <c r="W50" i="45"/>
  <c r="O10" i="45"/>
  <c r="T10" i="45"/>
  <c r="AF32" i="45"/>
  <c r="W32" i="45"/>
  <c r="BA50" i="45"/>
  <c r="BB50" i="45" s="1"/>
  <c r="BA49" i="45"/>
  <c r="BB49" i="45" s="1"/>
  <c r="AF93" i="45"/>
  <c r="AB50" i="45"/>
  <c r="AC50" i="45" s="1"/>
  <c r="AF49" i="45"/>
  <c r="AU50" i="45"/>
  <c r="AV50" i="45" s="1"/>
  <c r="BE99" i="45"/>
  <c r="BG99" i="45"/>
  <c r="BH99" i="45" s="1"/>
  <c r="AF6" i="45"/>
  <c r="AH6" i="45"/>
  <c r="AI6" i="45" s="1"/>
  <c r="AB6" i="45"/>
  <c r="AC6" i="45" s="1"/>
  <c r="T36" i="45"/>
  <c r="O36" i="45"/>
  <c r="BJ65" i="45"/>
  <c r="BK65" i="45" s="1"/>
  <c r="BM65" i="45"/>
  <c r="BN65" i="45" s="1"/>
  <c r="BG65" i="45"/>
  <c r="BH65" i="45" s="1"/>
  <c r="BE65" i="45"/>
  <c r="BP65" i="45"/>
  <c r="BQ65" i="45" s="1"/>
  <c r="BG93" i="45"/>
  <c r="BH93" i="45" s="1"/>
  <c r="BE93" i="45"/>
  <c r="BJ93" i="45"/>
  <c r="BK93" i="45" s="1"/>
  <c r="BP93" i="45"/>
  <c r="BQ93" i="45" s="1"/>
  <c r="BM93" i="45"/>
  <c r="BN93" i="45" s="1"/>
  <c r="AB23" i="45"/>
  <c r="AC23" i="45" s="1"/>
  <c r="AH23" i="45"/>
  <c r="AI23" i="45" s="1"/>
  <c r="Y93" i="45"/>
  <c r="Z93" i="45" s="1"/>
  <c r="W93" i="45"/>
  <c r="T32" i="45"/>
  <c r="W49" i="45"/>
  <c r="AH50" i="45"/>
  <c r="AI50" i="45" s="1"/>
  <c r="AP49" i="45"/>
  <c r="O94" i="45"/>
  <c r="T94" i="45"/>
  <c r="BP57" i="45"/>
  <c r="BQ57" i="45" s="1"/>
  <c r="BE57" i="45"/>
  <c r="BJ57" i="45"/>
  <c r="BK57" i="45" s="1"/>
  <c r="BG57" i="45"/>
  <c r="BH57" i="45" s="1"/>
  <c r="BM57" i="45"/>
  <c r="BN57" i="45" s="1"/>
  <c r="AK66" i="45"/>
  <c r="AL66" i="45" s="1"/>
  <c r="W66" i="45"/>
  <c r="AU66" i="45"/>
  <c r="AV66" i="45" s="1"/>
  <c r="AX66" i="45"/>
  <c r="AY66" i="45" s="1"/>
  <c r="AR66" i="45"/>
  <c r="AS66" i="45" s="1"/>
  <c r="BA66" i="45"/>
  <c r="BB66" i="45" s="1"/>
  <c r="Y66" i="45"/>
  <c r="Z66" i="45" s="1"/>
  <c r="BP83" i="45"/>
  <c r="BQ83" i="45" s="1"/>
  <c r="BJ83" i="45"/>
  <c r="BK83" i="45" s="1"/>
  <c r="BM83" i="45"/>
  <c r="BN83" i="45" s="1"/>
  <c r="BE83" i="45"/>
  <c r="BG83" i="45"/>
  <c r="BH83" i="45" s="1"/>
  <c r="O78" i="45"/>
  <c r="T78" i="45"/>
  <c r="O70" i="45"/>
  <c r="T70" i="45"/>
  <c r="T74" i="45"/>
  <c r="Y32" i="45"/>
  <c r="Z32" i="45" s="1"/>
  <c r="AK32" i="45"/>
  <c r="AL32" i="45" s="1"/>
  <c r="AB49" i="45"/>
  <c r="AC49" i="45" s="1"/>
  <c r="AH49" i="45"/>
  <c r="AI49" i="45" s="1"/>
  <c r="AK93" i="45"/>
  <c r="AL93" i="45" s="1"/>
  <c r="AK49" i="45"/>
  <c r="AL49" i="45" s="1"/>
  <c r="AR50" i="45"/>
  <c r="AS50" i="45" s="1"/>
  <c r="T21" i="45"/>
  <c r="BM47" i="45"/>
  <c r="BN47" i="45" s="1"/>
  <c r="BE47" i="45"/>
  <c r="BP47" i="45"/>
  <c r="BQ47" i="45" s="1"/>
  <c r="BG47" i="45"/>
  <c r="BH47" i="45" s="1"/>
  <c r="BG94" i="45"/>
  <c r="BH94" i="45" s="1"/>
  <c r="BE94" i="45"/>
  <c r="AR41" i="45"/>
  <c r="AS41" i="45" s="1"/>
  <c r="AX41" i="45"/>
  <c r="AY41" i="45" s="1"/>
  <c r="AF41" i="45"/>
  <c r="Y41" i="45"/>
  <c r="Z41" i="45" s="1"/>
  <c r="W24" i="45"/>
  <c r="AB24" i="45"/>
  <c r="AC24" i="45" s="1"/>
  <c r="Y24" i="45"/>
  <c r="Z24" i="45" s="1"/>
  <c r="AU99" i="45"/>
  <c r="AV99" i="45" s="1"/>
  <c r="AX99" i="45"/>
  <c r="AY99" i="45" s="1"/>
  <c r="AK99" i="45"/>
  <c r="AL99" i="45" s="1"/>
  <c r="AR99" i="45"/>
  <c r="AS99" i="45" s="1"/>
  <c r="AP99" i="45"/>
  <c r="BA99" i="45"/>
  <c r="BB99" i="45" s="1"/>
  <c r="O14" i="45"/>
  <c r="T14" i="45"/>
  <c r="W28" i="45"/>
  <c r="Y28" i="45"/>
  <c r="Z28" i="45" s="1"/>
  <c r="BP62" i="45"/>
  <c r="BQ62" i="45" s="1"/>
  <c r="BM62" i="45"/>
  <c r="BN62" i="45" s="1"/>
  <c r="T93" i="45"/>
  <c r="AF76" i="45"/>
  <c r="AR76" i="45"/>
  <c r="AS76" i="45" s="1"/>
  <c r="AK76" i="45"/>
  <c r="AL76" i="45" s="1"/>
  <c r="AX76" i="45"/>
  <c r="AY76" i="45" s="1"/>
  <c r="AB76" i="45"/>
  <c r="AC76" i="45" s="1"/>
  <c r="BA76" i="45"/>
  <c r="BB76" i="45" s="1"/>
  <c r="W76" i="45"/>
  <c r="Y76" i="45"/>
  <c r="Z76" i="45" s="1"/>
  <c r="AP76" i="45"/>
  <c r="T55" i="45"/>
  <c r="AR72" i="45"/>
  <c r="AS72" i="45" s="1"/>
  <c r="AH72" i="45"/>
  <c r="AI72" i="45" s="1"/>
  <c r="Y72" i="45"/>
  <c r="Z72" i="45" s="1"/>
  <c r="AU72" i="45"/>
  <c r="AV72" i="45" s="1"/>
  <c r="AX72" i="45"/>
  <c r="AY72" i="45" s="1"/>
  <c r="AB72" i="45"/>
  <c r="AC72" i="45" s="1"/>
  <c r="AP72" i="45"/>
  <c r="AK72" i="45"/>
  <c r="AL72" i="45" s="1"/>
  <c r="BA72" i="45"/>
  <c r="BB72" i="45" s="1"/>
  <c r="AF72" i="45"/>
  <c r="W72" i="45"/>
  <c r="BA67" i="45"/>
  <c r="BB67" i="45" s="1"/>
  <c r="AR67" i="45"/>
  <c r="AS67" i="45" s="1"/>
  <c r="AU67" i="45"/>
  <c r="AV67" i="45" s="1"/>
  <c r="Y67" i="45"/>
  <c r="Z67" i="45" s="1"/>
  <c r="W67" i="45"/>
  <c r="AP67" i="45"/>
  <c r="AH67" i="45"/>
  <c r="AI67" i="45" s="1"/>
  <c r="AK67" i="45"/>
  <c r="AL67" i="45" s="1"/>
  <c r="AX67" i="45"/>
  <c r="AY67" i="45" s="1"/>
  <c r="AF67" i="45"/>
  <c r="AB67" i="45"/>
  <c r="AC67" i="45" s="1"/>
  <c r="AX93" i="45"/>
  <c r="AY93" i="45" s="1"/>
  <c r="AP93" i="45"/>
  <c r="AR93" i="45"/>
  <c r="AS93" i="45" s="1"/>
  <c r="T76" i="45"/>
  <c r="AH76" i="45"/>
  <c r="AI76" i="45" s="1"/>
  <c r="AU76" i="45"/>
  <c r="AV76" i="45" s="1"/>
  <c r="T68" i="45"/>
  <c r="AH68" i="45"/>
  <c r="AI68" i="45" s="1"/>
  <c r="AU68" i="45"/>
  <c r="AV68" i="45" s="1"/>
  <c r="AP68" i="45"/>
  <c r="Y68" i="45"/>
  <c r="Z68" i="45" s="1"/>
  <c r="AF68" i="45"/>
  <c r="O69" i="45"/>
  <c r="T73" i="45"/>
  <c r="O80" i="45"/>
  <c r="T80" i="45"/>
  <c r="T65" i="45"/>
  <c r="T69" i="45"/>
  <c r="O65" i="45"/>
  <c r="BG86" i="45"/>
  <c r="BH86" i="45" s="1"/>
  <c r="BM86" i="45"/>
  <c r="BN86" i="45" s="1"/>
  <c r="BP86" i="45"/>
  <c r="BQ86" i="45" s="1"/>
  <c r="BE86" i="45"/>
  <c r="BJ86" i="45"/>
  <c r="BK86" i="45" s="1"/>
  <c r="BE88" i="45"/>
  <c r="BJ88" i="45"/>
  <c r="BK88" i="45" s="1"/>
  <c r="BP88" i="45"/>
  <c r="BQ88" i="45" s="1"/>
  <c r="BG88" i="45"/>
  <c r="BH88" i="45" s="1"/>
  <c r="BM88" i="45"/>
  <c r="BN88" i="45" s="1"/>
  <c r="T77" i="45"/>
  <c r="O77" i="45"/>
  <c r="BE48" i="45"/>
  <c r="BG48" i="45"/>
  <c r="BH48" i="45" s="1"/>
  <c r="BM48" i="45"/>
  <c r="BN48" i="45" s="1"/>
  <c r="BP48" i="45"/>
  <c r="BQ48" i="45" s="1"/>
  <c r="BJ48" i="45"/>
  <c r="BK48" i="45" s="1"/>
  <c r="O59" i="45"/>
  <c r="T59" i="45"/>
  <c r="O86" i="45"/>
  <c r="T90" i="45"/>
  <c r="T86" i="45"/>
  <c r="AH81" i="45"/>
  <c r="AI81" i="45" s="1"/>
  <c r="AF81" i="45"/>
  <c r="AX81" i="45"/>
  <c r="AY81" i="45" s="1"/>
  <c r="T63" i="45"/>
  <c r="AK29" i="45"/>
  <c r="AL29" i="45" s="1"/>
  <c r="AF29" i="45"/>
  <c r="W29" i="45"/>
  <c r="AB29" i="45"/>
  <c r="AC29" i="45" s="1"/>
  <c r="Y29" i="45"/>
  <c r="Z29" i="45" s="1"/>
  <c r="AH29" i="45"/>
  <c r="AI29" i="45" s="1"/>
  <c r="O56" i="45"/>
  <c r="T56" i="45"/>
  <c r="T46" i="45"/>
  <c r="O42" i="45"/>
  <c r="T42" i="45"/>
  <c r="O71" i="45"/>
  <c r="T71" i="45"/>
  <c r="O96" i="45"/>
  <c r="T96" i="45"/>
  <c r="BP75" i="45"/>
  <c r="BQ75" i="45" s="1"/>
  <c r="BG75" i="45"/>
  <c r="BH75" i="45" s="1"/>
  <c r="BE75" i="45"/>
  <c r="T83" i="45"/>
  <c r="T87" i="45"/>
  <c r="O83" i="45"/>
  <c r="O12" i="45"/>
  <c r="T12" i="45"/>
  <c r="T16" i="45"/>
  <c r="T26" i="45"/>
  <c r="O26" i="45"/>
  <c r="BM91" i="45"/>
  <c r="BN91" i="45" s="1"/>
  <c r="BJ91" i="45"/>
  <c r="BK91" i="45" s="1"/>
  <c r="BP91" i="45"/>
  <c r="BQ91" i="45" s="1"/>
  <c r="BG91" i="45"/>
  <c r="BH91" i="45" s="1"/>
  <c r="BE91" i="45"/>
  <c r="O60" i="45"/>
  <c r="T60" i="45"/>
  <c r="T64" i="45"/>
  <c r="AB31" i="45"/>
  <c r="AC31" i="45" s="1"/>
  <c r="AH31" i="45"/>
  <c r="AI31" i="45" s="1"/>
  <c r="AF31" i="45"/>
  <c r="W20" i="45"/>
  <c r="Y20" i="45"/>
  <c r="Z20" i="45" s="1"/>
  <c r="AH20" i="45"/>
  <c r="AI20" i="45" s="1"/>
  <c r="AK20" i="45"/>
  <c r="AL20" i="45" s="1"/>
  <c r="AF20" i="45"/>
  <c r="AB20" i="45"/>
  <c r="AC20" i="45" s="1"/>
  <c r="AH25" i="45"/>
  <c r="AI25" i="45" s="1"/>
  <c r="W25" i="45"/>
  <c r="AB25" i="45"/>
  <c r="AC25" i="45" s="1"/>
  <c r="AF25" i="45"/>
  <c r="Y25" i="45"/>
  <c r="Z25" i="45" s="1"/>
  <c r="AH53" i="45"/>
  <c r="AI53" i="45" s="1"/>
  <c r="AX53" i="45"/>
  <c r="AY53" i="45" s="1"/>
  <c r="AP53" i="45"/>
  <c r="Y53" i="45"/>
  <c r="Z53" i="45" s="1"/>
  <c r="W23" i="45"/>
  <c r="AF23" i="45"/>
  <c r="W63" i="45"/>
  <c r="AP63" i="45"/>
  <c r="BA63" i="45"/>
  <c r="BB63" i="45" s="1"/>
  <c r="O52" i="45"/>
  <c r="T52" i="45"/>
  <c r="T48" i="45"/>
  <c r="T44" i="45"/>
  <c r="O44" i="45"/>
  <c r="AF34" i="45"/>
  <c r="AB34" i="45"/>
  <c r="AC34" i="45" s="1"/>
  <c r="Y34" i="45"/>
  <c r="Z34" i="45" s="1"/>
  <c r="AH34" i="45"/>
  <c r="AI34" i="45" s="1"/>
  <c r="W34" i="45"/>
  <c r="AK34" i="45"/>
  <c r="AL34" i="45" s="1"/>
  <c r="O75" i="45"/>
  <c r="T79" i="45"/>
  <c r="T75" i="45"/>
  <c r="O51" i="45"/>
  <c r="T51" i="45"/>
  <c r="T9" i="45"/>
  <c r="O9" i="45"/>
  <c r="O82" i="45"/>
  <c r="T82" i="45"/>
  <c r="BA47" i="45"/>
  <c r="BB47" i="45" s="1"/>
  <c r="AP47" i="45"/>
  <c r="AX47" i="45"/>
  <c r="AY47" i="45" s="1"/>
  <c r="Y47" i="45"/>
  <c r="Z47" i="45" s="1"/>
  <c r="AH47" i="45"/>
  <c r="AI47" i="45" s="1"/>
  <c r="AU47" i="45"/>
  <c r="AV47" i="45" s="1"/>
  <c r="AF47" i="45"/>
  <c r="BJ39" i="45"/>
  <c r="BK39" i="45" s="1"/>
  <c r="BP39" i="45"/>
  <c r="BQ39" i="45" s="1"/>
  <c r="BG39" i="45"/>
  <c r="BH39" i="45" s="1"/>
  <c r="Y48" i="45"/>
  <c r="Z48" i="45" s="1"/>
  <c r="AK48" i="45"/>
  <c r="AL48" i="45" s="1"/>
  <c r="AH48" i="45"/>
  <c r="AI48" i="45" s="1"/>
  <c r="AB48" i="45"/>
  <c r="AC48" i="45" s="1"/>
  <c r="AX48" i="45"/>
  <c r="AY48" i="45" s="1"/>
  <c r="AF48" i="45"/>
  <c r="BA48" i="45"/>
  <c r="BB48" i="45" s="1"/>
  <c r="AP48" i="45"/>
  <c r="W48" i="45"/>
  <c r="AU48" i="45"/>
  <c r="AV48" i="45" s="1"/>
  <c r="AR48" i="45"/>
  <c r="AS48" i="45" s="1"/>
  <c r="BJ73" i="45"/>
  <c r="BK73" i="45" s="1"/>
  <c r="BE73" i="45"/>
  <c r="BM73" i="45"/>
  <c r="BN73" i="45" s="1"/>
  <c r="BP73" i="45"/>
  <c r="BQ73" i="45" s="1"/>
  <c r="BG73" i="45"/>
  <c r="BH73" i="45" s="1"/>
  <c r="AR58" i="45"/>
  <c r="AS58" i="45" s="1"/>
  <c r="W58" i="45"/>
  <c r="AH58" i="45"/>
  <c r="AI58" i="45" s="1"/>
  <c r="AB58" i="45"/>
  <c r="AC58" i="45" s="1"/>
  <c r="BA58" i="45"/>
  <c r="BB58" i="45" s="1"/>
  <c r="AK58" i="45"/>
  <c r="AL58" i="45" s="1"/>
  <c r="AX58" i="45"/>
  <c r="AY58" i="45" s="1"/>
  <c r="Y58" i="45"/>
  <c r="Z58" i="45" s="1"/>
  <c r="AF58" i="45"/>
  <c r="AP58" i="45"/>
  <c r="AU58" i="45"/>
  <c r="AV58" i="45" s="1"/>
  <c r="T81" i="45"/>
  <c r="AP55" i="45"/>
  <c r="AK55" i="45"/>
  <c r="AL55" i="45" s="1"/>
  <c r="Y55" i="45"/>
  <c r="Z55" i="45" s="1"/>
  <c r="AX55" i="45"/>
  <c r="AY55" i="45" s="1"/>
  <c r="AH55" i="45"/>
  <c r="AI55" i="45" s="1"/>
  <c r="AF55" i="45"/>
  <c r="AU55" i="45"/>
  <c r="AV55" i="45" s="1"/>
  <c r="AR55" i="45"/>
  <c r="AS55" i="45" s="1"/>
  <c r="W55" i="45"/>
  <c r="AB55" i="45"/>
  <c r="AC55" i="45" s="1"/>
  <c r="BA55" i="45"/>
  <c r="BB55" i="45" s="1"/>
  <c r="O40" i="45"/>
  <c r="T40" i="45"/>
  <c r="AF21" i="45"/>
  <c r="W21" i="45"/>
  <c r="AH21" i="45"/>
  <c r="AI21" i="45" s="1"/>
  <c r="Y21" i="45"/>
  <c r="Z21" i="45" s="1"/>
  <c r="AK21" i="45"/>
  <c r="AL21" i="45" s="1"/>
  <c r="AB21" i="45"/>
  <c r="AC21" i="45" s="1"/>
  <c r="AP64" i="45"/>
  <c r="AF64" i="45"/>
  <c r="AX64" i="45"/>
  <c r="AY64" i="45" s="1"/>
  <c r="AK64" i="45"/>
  <c r="AL64" i="45" s="1"/>
  <c r="AU64" i="45"/>
  <c r="AV64" i="45" s="1"/>
  <c r="AB64" i="45"/>
  <c r="AC64" i="45" s="1"/>
  <c r="Y64" i="45"/>
  <c r="Z64" i="45" s="1"/>
  <c r="AR64" i="45"/>
  <c r="AS64" i="45" s="1"/>
  <c r="AH64" i="45"/>
  <c r="AI64" i="45" s="1"/>
  <c r="BA64" i="45"/>
  <c r="BB64" i="45" s="1"/>
  <c r="W64" i="45"/>
  <c r="BP56" i="45"/>
  <c r="BQ56" i="45" s="1"/>
  <c r="BJ56" i="45"/>
  <c r="BK56" i="45" s="1"/>
  <c r="BG56" i="45"/>
  <c r="BH56" i="45" s="1"/>
  <c r="BM56" i="45"/>
  <c r="BN56" i="45" s="1"/>
  <c r="BE56" i="45"/>
  <c r="BG43" i="45"/>
  <c r="BH43" i="45" s="1"/>
  <c r="BP43" i="45"/>
  <c r="BQ43" i="45" s="1"/>
  <c r="BE43" i="45"/>
  <c r="BJ43" i="45"/>
  <c r="BK43" i="45" s="1"/>
  <c r="BM43" i="45"/>
  <c r="BN43" i="45" s="1"/>
  <c r="W95" i="45"/>
  <c r="AB95" i="45"/>
  <c r="AC95" i="45" s="1"/>
  <c r="AP95" i="45"/>
  <c r="BA95" i="45"/>
  <c r="BB95" i="45" s="1"/>
  <c r="AF95" i="45"/>
  <c r="Y95" i="45"/>
  <c r="Z95" i="45" s="1"/>
  <c r="AX95" i="45"/>
  <c r="AY95" i="45" s="1"/>
  <c r="AK95" i="45"/>
  <c r="AL95" i="45" s="1"/>
  <c r="AR95" i="45"/>
  <c r="AS95" i="45" s="1"/>
  <c r="AH95" i="45"/>
  <c r="AI95" i="45" s="1"/>
  <c r="AU95" i="45"/>
  <c r="AV95" i="45" s="1"/>
  <c r="BA84" i="45" l="1"/>
  <c r="BB84" i="45" s="1"/>
  <c r="AU84" i="45"/>
  <c r="AV84" i="45" s="1"/>
  <c r="Y84" i="45"/>
  <c r="Z84" i="45" s="1"/>
  <c r="AR84" i="45"/>
  <c r="AS84" i="45" s="1"/>
  <c r="AR70" i="45"/>
  <c r="AS70" i="45" s="1"/>
  <c r="Y70" i="45"/>
  <c r="Z70" i="45" s="1"/>
  <c r="AB70" i="45"/>
  <c r="AC70" i="45" s="1"/>
  <c r="AX70" i="45"/>
  <c r="AY70" i="45" s="1"/>
  <c r="W70" i="45"/>
  <c r="AP70" i="45"/>
  <c r="AH70" i="45"/>
  <c r="AI70" i="45" s="1"/>
  <c r="AF70" i="45"/>
  <c r="BA70" i="45"/>
  <c r="BB70" i="45" s="1"/>
  <c r="AK70" i="45"/>
  <c r="AL70" i="45" s="1"/>
  <c r="AU70" i="45"/>
  <c r="AV70" i="45" s="1"/>
  <c r="W36" i="45"/>
  <c r="Y36" i="45"/>
  <c r="Z36" i="45" s="1"/>
  <c r="AB36" i="45"/>
  <c r="AC36" i="45" s="1"/>
  <c r="AH36" i="45"/>
  <c r="AI36" i="45" s="1"/>
  <c r="AK36" i="45"/>
  <c r="AL36" i="45" s="1"/>
  <c r="AF36" i="45"/>
  <c r="AB10" i="45"/>
  <c r="AC10" i="45" s="1"/>
  <c r="AF10" i="45"/>
  <c r="W10" i="45"/>
  <c r="AH10" i="45"/>
  <c r="AI10" i="45" s="1"/>
  <c r="Y10" i="45"/>
  <c r="Z10" i="45" s="1"/>
  <c r="AK10" i="45"/>
  <c r="AL10" i="45" s="1"/>
  <c r="AH94" i="45"/>
  <c r="AI94" i="45" s="1"/>
  <c r="W94" i="45"/>
  <c r="AB94" i="45"/>
  <c r="AC94" i="45" s="1"/>
  <c r="AU94" i="45"/>
  <c r="AV94" i="45" s="1"/>
  <c r="AP94" i="45"/>
  <c r="AR94" i="45"/>
  <c r="AS94" i="45" s="1"/>
  <c r="AF94" i="45"/>
  <c r="AK94" i="45"/>
  <c r="AL94" i="45" s="1"/>
  <c r="AX94" i="45"/>
  <c r="AY94" i="45" s="1"/>
  <c r="Y94" i="45"/>
  <c r="Z94" i="45" s="1"/>
  <c r="BA94" i="45"/>
  <c r="BB94" i="45" s="1"/>
  <c r="Y14" i="45"/>
  <c r="Z14" i="45" s="1"/>
  <c r="AB14" i="45"/>
  <c r="AC14" i="45" s="1"/>
  <c r="AK14" i="45"/>
  <c r="AL14" i="45" s="1"/>
  <c r="W14" i="45"/>
  <c r="AH14" i="45"/>
  <c r="AI14" i="45" s="1"/>
  <c r="AF14" i="45"/>
  <c r="W78" i="45"/>
  <c r="AH78" i="45"/>
  <c r="AI78" i="45" s="1"/>
  <c r="AB78" i="45"/>
  <c r="AC78" i="45" s="1"/>
  <c r="AR78" i="45"/>
  <c r="AS78" i="45" s="1"/>
  <c r="BA78" i="45"/>
  <c r="BB78" i="45" s="1"/>
  <c r="AU78" i="45"/>
  <c r="AV78" i="45" s="1"/>
  <c r="AX78" i="45"/>
  <c r="AY78" i="45" s="1"/>
  <c r="Y78" i="45"/>
  <c r="Z78" i="45" s="1"/>
  <c r="AF78" i="45"/>
  <c r="AP78" i="45"/>
  <c r="AK78" i="45"/>
  <c r="AL78" i="45" s="1"/>
  <c r="AB69" i="45"/>
  <c r="AC69" i="45" s="1"/>
  <c r="Y69" i="45"/>
  <c r="Z69" i="45" s="1"/>
  <c r="AK69" i="45"/>
  <c r="AL69" i="45" s="1"/>
  <c r="AF69" i="45"/>
  <c r="W69" i="45"/>
  <c r="AP69" i="45"/>
  <c r="AX69" i="45"/>
  <c r="AY69" i="45" s="1"/>
  <c r="AU69" i="45"/>
  <c r="AV69" i="45" s="1"/>
  <c r="BA69" i="45"/>
  <c r="BB69" i="45" s="1"/>
  <c r="AH69" i="45"/>
  <c r="AI69" i="45" s="1"/>
  <c r="AR69" i="45"/>
  <c r="AS69" i="45" s="1"/>
  <c r="W80" i="45"/>
  <c r="AK80" i="45"/>
  <c r="AL80" i="45" s="1"/>
  <c r="AX80" i="45"/>
  <c r="AY80" i="45" s="1"/>
  <c r="BA80" i="45"/>
  <c r="BB80" i="45" s="1"/>
  <c r="AH80" i="45"/>
  <c r="AI80" i="45" s="1"/>
  <c r="AP80" i="45"/>
  <c r="AF80" i="45"/>
  <c r="AB80" i="45"/>
  <c r="AC80" i="45" s="1"/>
  <c r="AR80" i="45"/>
  <c r="AS80" i="45" s="1"/>
  <c r="Y80" i="45"/>
  <c r="Z80" i="45" s="1"/>
  <c r="AU80" i="45"/>
  <c r="AV80" i="45" s="1"/>
  <c r="AH52" i="45"/>
  <c r="AI52" i="45" s="1"/>
  <c r="AB52" i="45"/>
  <c r="AC52" i="45" s="1"/>
  <c r="AU52" i="45"/>
  <c r="AV52" i="45" s="1"/>
  <c r="AF52" i="45"/>
  <c r="Y52" i="45"/>
  <c r="Z52" i="45" s="1"/>
  <c r="AP52" i="45"/>
  <c r="AR52" i="45"/>
  <c r="AS52" i="45" s="1"/>
  <c r="BA52" i="45"/>
  <c r="BB52" i="45" s="1"/>
  <c r="W52" i="45"/>
  <c r="AX52" i="45"/>
  <c r="AY52" i="45" s="1"/>
  <c r="AK52" i="45"/>
  <c r="AL52" i="45" s="1"/>
  <c r="AB26" i="45"/>
  <c r="AC26" i="45" s="1"/>
  <c r="AH26" i="45"/>
  <c r="AI26" i="45" s="1"/>
  <c r="AK26" i="45"/>
  <c r="AL26" i="45" s="1"/>
  <c r="W26" i="45"/>
  <c r="Y26" i="45"/>
  <c r="Z26" i="45" s="1"/>
  <c r="AF26" i="45"/>
  <c r="AB96" i="45"/>
  <c r="AC96" i="45" s="1"/>
  <c r="AR96" i="45"/>
  <c r="AS96" i="45" s="1"/>
  <c r="AF96" i="45"/>
  <c r="BA96" i="45"/>
  <c r="BB96" i="45" s="1"/>
  <c r="Y96" i="45"/>
  <c r="Z96" i="45" s="1"/>
  <c r="AK96" i="45"/>
  <c r="AL96" i="45" s="1"/>
  <c r="AH96" i="45"/>
  <c r="AI96" i="45" s="1"/>
  <c r="AX96" i="45"/>
  <c r="AY96" i="45" s="1"/>
  <c r="W96" i="45"/>
  <c r="AP96" i="45"/>
  <c r="AU96" i="45"/>
  <c r="AV96" i="45" s="1"/>
  <c r="AU42" i="45"/>
  <c r="AV42" i="45" s="1"/>
  <c r="AH42" i="45"/>
  <c r="AI42" i="45" s="1"/>
  <c r="AB42" i="45"/>
  <c r="AC42" i="45" s="1"/>
  <c r="W42" i="45"/>
  <c r="AP42" i="45"/>
  <c r="Y42" i="45"/>
  <c r="Z42" i="45" s="1"/>
  <c r="BA42" i="45"/>
  <c r="BB42" i="45" s="1"/>
  <c r="AX42" i="45"/>
  <c r="AY42" i="45" s="1"/>
  <c r="AK42" i="45"/>
  <c r="AL42" i="45" s="1"/>
  <c r="AR42" i="45"/>
  <c r="AS42" i="45" s="1"/>
  <c r="AF42" i="45"/>
  <c r="Y86" i="45"/>
  <c r="Z86" i="45" s="1"/>
  <c r="AK86" i="45"/>
  <c r="AL86" i="45" s="1"/>
  <c r="AF86" i="45"/>
  <c r="AX86" i="45"/>
  <c r="AY86" i="45" s="1"/>
  <c r="AH86" i="45"/>
  <c r="AI86" i="45" s="1"/>
  <c r="BA86" i="45"/>
  <c r="BB86" i="45" s="1"/>
  <c r="AB86" i="45"/>
  <c r="AC86" i="45" s="1"/>
  <c r="W86" i="45"/>
  <c r="AU86" i="45"/>
  <c r="AV86" i="45" s="1"/>
  <c r="AP86" i="45"/>
  <c r="AR86" i="45"/>
  <c r="AS86" i="45" s="1"/>
  <c r="Y77" i="45"/>
  <c r="Z77" i="45" s="1"/>
  <c r="AR77" i="45"/>
  <c r="AS77" i="45" s="1"/>
  <c r="AX77" i="45"/>
  <c r="AY77" i="45" s="1"/>
  <c r="AK77" i="45"/>
  <c r="AL77" i="45" s="1"/>
  <c r="BA77" i="45"/>
  <c r="BB77" i="45" s="1"/>
  <c r="W77" i="45"/>
  <c r="AB77" i="45"/>
  <c r="AC77" i="45" s="1"/>
  <c r="AP77" i="45"/>
  <c r="AU77" i="45"/>
  <c r="AV77" i="45" s="1"/>
  <c r="AH77" i="45"/>
  <c r="AI77" i="45" s="1"/>
  <c r="AF77" i="45"/>
  <c r="AP40" i="45"/>
  <c r="W40" i="45"/>
  <c r="AK40" i="45"/>
  <c r="AL40" i="45" s="1"/>
  <c r="AF40" i="45"/>
  <c r="BA40" i="45"/>
  <c r="BB40" i="45" s="1"/>
  <c r="Y40" i="45"/>
  <c r="Z40" i="45" s="1"/>
  <c r="AX40" i="45"/>
  <c r="AY40" i="45" s="1"/>
  <c r="AR40" i="45"/>
  <c r="AS40" i="45" s="1"/>
  <c r="AU40" i="45"/>
  <c r="AV40" i="45" s="1"/>
  <c r="AH40" i="45"/>
  <c r="AI40" i="45" s="1"/>
  <c r="AB40" i="45"/>
  <c r="AC40" i="45" s="1"/>
  <c r="W9" i="45"/>
  <c r="AH9" i="45"/>
  <c r="AI9" i="45" s="1"/>
  <c r="Y9" i="45"/>
  <c r="Z9" i="45" s="1"/>
  <c r="AB9" i="45"/>
  <c r="AC9" i="45" s="1"/>
  <c r="AF9" i="45"/>
  <c r="AK9" i="45"/>
  <c r="AL9" i="45" s="1"/>
  <c r="AP56" i="45"/>
  <c r="AR56" i="45"/>
  <c r="AS56" i="45" s="1"/>
  <c r="AU56" i="45"/>
  <c r="AV56" i="45" s="1"/>
  <c r="AX56" i="45"/>
  <c r="AY56" i="45" s="1"/>
  <c r="AK56" i="45"/>
  <c r="AL56" i="45" s="1"/>
  <c r="Y56" i="45"/>
  <c r="Z56" i="45" s="1"/>
  <c r="W56" i="45"/>
  <c r="AF56" i="45"/>
  <c r="AB56" i="45"/>
  <c r="AC56" i="45" s="1"/>
  <c r="AH56" i="45"/>
  <c r="AI56" i="45" s="1"/>
  <c r="BA56" i="45"/>
  <c r="BB56" i="45" s="1"/>
  <c r="AK44" i="45"/>
  <c r="AL44" i="45" s="1"/>
  <c r="AF44" i="45"/>
  <c r="AH44" i="45"/>
  <c r="AI44" i="45" s="1"/>
  <c r="W44" i="45"/>
  <c r="AB44" i="45"/>
  <c r="AC44" i="45" s="1"/>
  <c r="AX44" i="45"/>
  <c r="AY44" i="45" s="1"/>
  <c r="AR44" i="45"/>
  <c r="AS44" i="45" s="1"/>
  <c r="Y44" i="45"/>
  <c r="Z44" i="45" s="1"/>
  <c r="AP44" i="45"/>
  <c r="AU44" i="45"/>
  <c r="AV44" i="45" s="1"/>
  <c r="BA44" i="45"/>
  <c r="BB44" i="45" s="1"/>
  <c r="AB12" i="45"/>
  <c r="AC12" i="45" s="1"/>
  <c r="AF12" i="45"/>
  <c r="AH12" i="45"/>
  <c r="AI12" i="45" s="1"/>
  <c r="W12" i="45"/>
  <c r="Y12" i="45"/>
  <c r="Z12" i="45" s="1"/>
  <c r="AK12" i="45"/>
  <c r="AL12" i="45" s="1"/>
  <c r="AU65" i="45"/>
  <c r="AV65" i="45" s="1"/>
  <c r="AK65" i="45"/>
  <c r="AL65" i="45" s="1"/>
  <c r="AP65" i="45"/>
  <c r="W65" i="45"/>
  <c r="AH65" i="45"/>
  <c r="AI65" i="45" s="1"/>
  <c r="Y65" i="45"/>
  <c r="Z65" i="45" s="1"/>
  <c r="AF65" i="45"/>
  <c r="BA65" i="45"/>
  <c r="BB65" i="45" s="1"/>
  <c r="AR65" i="45"/>
  <c r="AS65" i="45" s="1"/>
  <c r="AX65" i="45"/>
  <c r="AY65" i="45" s="1"/>
  <c r="AB65" i="45"/>
  <c r="AC65" i="45" s="1"/>
  <c r="AR75" i="45"/>
  <c r="AS75" i="45" s="1"/>
  <c r="AX75" i="45"/>
  <c r="AY75" i="45" s="1"/>
  <c r="Y75" i="45"/>
  <c r="Z75" i="45" s="1"/>
  <c r="BA75" i="45"/>
  <c r="BB75" i="45" s="1"/>
  <c r="AB75" i="45"/>
  <c r="AC75" i="45" s="1"/>
  <c r="W75" i="45"/>
  <c r="AH75" i="45"/>
  <c r="AI75" i="45" s="1"/>
  <c r="AK75" i="45"/>
  <c r="AL75" i="45" s="1"/>
  <c r="AP75" i="45"/>
  <c r="AF75" i="45"/>
  <c r="AU75" i="45"/>
  <c r="AV75" i="45" s="1"/>
  <c r="AU83" i="45"/>
  <c r="AV83" i="45" s="1"/>
  <c r="AF83" i="45"/>
  <c r="AX83" i="45"/>
  <c r="AY83" i="45" s="1"/>
  <c r="AB83" i="45"/>
  <c r="AC83" i="45" s="1"/>
  <c r="AK83" i="45"/>
  <c r="AL83" i="45" s="1"/>
  <c r="W83" i="45"/>
  <c r="AR83" i="45"/>
  <c r="AS83" i="45" s="1"/>
  <c r="AH83" i="45"/>
  <c r="AI83" i="45" s="1"/>
  <c r="BA83" i="45"/>
  <c r="BB83" i="45" s="1"/>
  <c r="AP83" i="45"/>
  <c r="Y83" i="45"/>
  <c r="Z83" i="45" s="1"/>
  <c r="AH82" i="45"/>
  <c r="AI82" i="45" s="1"/>
  <c r="AR82" i="45"/>
  <c r="AS82" i="45" s="1"/>
  <c r="Y82" i="45"/>
  <c r="Z82" i="45" s="1"/>
  <c r="AU82" i="45"/>
  <c r="AV82" i="45" s="1"/>
  <c r="BA82" i="45"/>
  <c r="BB82" i="45" s="1"/>
  <c r="AF82" i="45"/>
  <c r="AX82" i="45"/>
  <c r="AY82" i="45" s="1"/>
  <c r="W82" i="45"/>
  <c r="AK82" i="45"/>
  <c r="AL82" i="45" s="1"/>
  <c r="AB82" i="45"/>
  <c r="AC82" i="45" s="1"/>
  <c r="AP82" i="45"/>
  <c r="BA51" i="45"/>
  <c r="BB51" i="45" s="1"/>
  <c r="AH51" i="45"/>
  <c r="AI51" i="45" s="1"/>
  <c r="Y51" i="45"/>
  <c r="Z51" i="45" s="1"/>
  <c r="AP51" i="45"/>
  <c r="W51" i="45"/>
  <c r="AR51" i="45"/>
  <c r="AS51" i="45" s="1"/>
  <c r="AU51" i="45"/>
  <c r="AV51" i="45" s="1"/>
  <c r="AF51" i="45"/>
  <c r="AK51" i="45"/>
  <c r="AL51" i="45" s="1"/>
  <c r="AX51" i="45"/>
  <c r="AY51" i="45" s="1"/>
  <c r="AB51" i="45"/>
  <c r="AC51" i="45" s="1"/>
  <c r="AP60" i="45"/>
  <c r="AU60" i="45"/>
  <c r="AV60" i="45" s="1"/>
  <c r="W60" i="45"/>
  <c r="BA60" i="45"/>
  <c r="BB60" i="45" s="1"/>
  <c r="AF60" i="45"/>
  <c r="AB60" i="45"/>
  <c r="AC60" i="45" s="1"/>
  <c r="AH60" i="45"/>
  <c r="AI60" i="45" s="1"/>
  <c r="AK60" i="45"/>
  <c r="AL60" i="45" s="1"/>
  <c r="AX60" i="45"/>
  <c r="AY60" i="45" s="1"/>
  <c r="AR60" i="45"/>
  <c r="AS60" i="45" s="1"/>
  <c r="Y60" i="45"/>
  <c r="Z60" i="45" s="1"/>
  <c r="AF71" i="45"/>
  <c r="BA71" i="45"/>
  <c r="BB71" i="45" s="1"/>
  <c r="W71" i="45"/>
  <c r="AK71" i="45"/>
  <c r="AL71" i="45" s="1"/>
  <c r="AX71" i="45"/>
  <c r="AY71" i="45" s="1"/>
  <c r="AH71" i="45"/>
  <c r="AI71" i="45" s="1"/>
  <c r="AU71" i="45"/>
  <c r="AV71" i="45" s="1"/>
  <c r="AR71" i="45"/>
  <c r="AS71" i="45" s="1"/>
  <c r="AP71" i="45"/>
  <c r="AB71" i="45"/>
  <c r="AC71" i="45" s="1"/>
  <c r="Y71" i="45"/>
  <c r="Z71" i="45" s="1"/>
  <c r="Y59" i="45"/>
  <c r="Z59" i="45" s="1"/>
  <c r="AX59" i="45"/>
  <c r="AY59" i="45" s="1"/>
  <c r="AU59" i="45"/>
  <c r="AV59" i="45" s="1"/>
  <c r="AH59" i="45"/>
  <c r="AI59" i="45" s="1"/>
  <c r="AP59" i="45"/>
  <c r="AB59" i="45"/>
  <c r="AC59" i="45" s="1"/>
  <c r="AK59" i="45"/>
  <c r="AL59" i="45" s="1"/>
  <c r="AF59" i="45"/>
  <c r="AR59" i="45"/>
  <c r="AS59" i="45" s="1"/>
  <c r="W59" i="45"/>
  <c r="BA59" i="45"/>
  <c r="BB59" i="45" s="1"/>
</calcChain>
</file>

<file path=xl/connections.xml><?xml version="1.0" encoding="utf-8"?>
<connections xmlns="http://schemas.openxmlformats.org/spreadsheetml/2006/main">
  <connection id="1" name="Connection11" type="1" refreshedVersion="2" background="1" saveData="1">
    <dbPr connection="DSN=Excel Files;DBQ=Q:\Monetare\TBC.xls;DefaultDir=Q:\Monetare;DriverId=790;MaxBufferSize=2048;PageTimeout=5;" command="SELECT `tbc$`.BCL_DATA, `tbc$`.BCL_A AS 'BCL_A', `tbc$`.BCL_AE AS 'BCL_AE', `tbc$`.BCL_AEC AS 'BCL_AEC', `tbc$`.BCL_AECVEC AS 'BCL_AECVEC', `tbc$`.BCL_AECDBS AS 'BCL_AECDBS', `tbc$`.BCL_AECPBS AS 'BCL_AECPBS', `tbc$`.BCL_AECTVE AS 'BCL_AECTVE', `tbc$`.BCL_AECX AS 'BCL_AECX', `tbc$`.BCL_AEN AS 'BCL_AEN', `tbc$`.BCL_AENVEC AS 'BCL_AENVEC', `tbc$`.BCL_AENDBS AS 'BCL_AENDBS', `tbc$`.BCL_AENABP AS 'BCL_AENABP', `tbc$`.BCL_AENX AS 'BCL_AENX', `tbc$`.BCL_AI AS 'BCL_AI', `tbc$`.BCL_AICB AS 'BCL_AICB', `tbc$`.BCL_AIC AS 'BCL_AIC', `tbc$`.BCL_AICN AS 'BCL_AICN', `tbc$`.BCL_AICNL AS 'BCL_AICNL', `tbc$`.BCL_AICNLTS AS 'BCL_AICNLTS', `tbc$`.BCL_AICNLTSC AS 'BCL_AICNLTSC', `tbc$`.BCL_AICNLTSCA AS 'BCL_AICNLTSCA', `tbc$`.BCL_AICNLTSCS AS 'BCL_AICNLTSCS', `tbc$`.BCL_AICNLTSCP AS 'BCL_AICNLTSCP', `tbc$`.BCL_AICNLTSCF AS 'BCL_AICNLTSCF', `tbc$`.BCL_AICNLTSCX AS 'BCL_AICNLTSCX', `tbc$`.BCL_AICNLTSR AS 'BCL_AICNLTSR', `tbc$`.BCL_AICNLTSRA AS 'BCL_AICNLTSRA', `tbc$`.BCL_AICNLTSRS AS 'BCL_AICNLTSRS', `tbc$`.BCL_AICNLTSRP AS 'BCL_AICNLTSRP', `tbc$`.BCL_AICNLTSRF AS 'BCL_AICNLTSRF', `tbc$`.BCL_AICNLTSRX AS 'BCL_AICNLTSRX', `tbc$`.BCL_AICNLTML AS 'BCL_AICNLTML', `tbc$`.BCL_AICNLTMLC AS 'BCL_AICNLTMLC', `tbc$`.BCL_AICNLTMLCA AS 'BCL_AICNLTMLCA', `tbc$`.BCL_AICNLTMLCS AS 'BCL_AICNLTMLCS', `tbc$`.BCL_AICNLTMLCP AS 'BCL_AICNLTMLCP', `tbc$`.BCL_AICNLTMLCF AS 'BCL_AICNLTMLCF', `tbc$`.BCL_AICNLTMLCX AS 'BCL_AICNLTMLCX', `tbc$`.BCL_AICNLTMLR AS 'BCL_AICNLTMLR', `tbc$`.BCL_AICNLTMLRA AS 'BCL_AICNLTMLRA', `tbc$`.BCL_AICNLTMLRS AS 'BCL_AICNLTMLRS', `tbc$`.BCL_AICNLTMLRP AS 'BCL_AICNLTMLRP', `tbc$`.BCL_AICNLTMLRF AS 'BCL_AICNLTMLRF', `tbc$`.BCL_AICNLTMLRX AS 'BCL_AICNLTMLRX', `tbc$`.BCL_AICNLTM AS 'BCL_AICNLTM', `tbc$`.BCL_AICNLTMC AS 'BCL_AICNLTMC', `tbc$`.BCL_AICNLTMCA AS 'BCL_AICNLTMCA', `tbc$`.BCL_AICNLTMCS AS 'BCL_AICNLTMCS', `tbc$`.BCL_AICNLTMCP AS 'BCL_AICNLTMCP', `tbc$`.BCL_AICNLTMCF AS 'BCL_AICNLTMCF', `tbc$`.BCL_AICNLTMCX AS 'BCL_AICNLTMCX', `tbc$`.BCL_AICNLTMR AS 'BCL_AICNLTMR', `tbc$`.BCL_AICNLTMRA AS 'BCL_AICNLTMRA', `tbc$`.BCL_AICNLTMRS AS 'BCL_AICNLTMRS', `tbc$`.BCL_AICNLTMRP AS 'BCL_AICNLTMRP', `tbc$`.BCL_AICNLTMRF AS 'BCL_AICNLTMRF', `tbc$`.BCL_AICNLTMRX AS 'BCL_AICNLTMRX', `tbc$`.BCL_AICNLTL AS 'BCL_AICNLTL', `tbc$`.BCL_AICNLTLC AS 'BCL_AICNLTLC', `tbc$`.BCL_AICNLTLCA AS 'BCL_AICNLTLCA', `tbc$`.BCL_AICNLTLCS AS 'BCL_AICNLTLCS', `tbc$`.BCL_AICNLTLCP AS 'BCL_AICNLTLCP', `tbc$`.BCL_AICNLTLCF AS 'BCL_AICNLTLCF', `tbc$`.BCL_AICNLTLCX AS 'BCL_AICNLTLCX', `tbc$`.BCL_AICNLTLR AS 'BCL_AICNLTLR', `tbc$`.BCL_AICNLTLRA AS 'BCL_AICNLTLRA', `tbc$`.BCL_AICNLTLRS AS 'BCL_AICNLTLRS', `tbc$`.BCL_AICNLTLRP AS 'BCL_AICNLTLRP', `tbc$`.BCL_AICNLTLRF AS 'BCL_AICNLTLRF', `tbc$`.BCL_AICNLTLRX AS 'BCL_AICNLTLRX', `tbc$`.BCL_AICNC AS 'BCL_AICNC', `tbc$`.BCL_AICNCC AS 'BCL_AICNCC', `tbc$`.BCL_AICNCR AS 'BCL_AICNCR', `tbc$`.BCL_AICNCTS AS 'BCL_AICNCTS', `tbc$`.BCL_AICNCTSC AS 'BCL_AICNCTSC', `tbc$`.BCL_AICNCTSCA AS 'BCL_AICNCTSCA', `tbc$`.BCL_AICNCTSCS AS 'BCL_AICNCTSCS', `tbc$`.BCL_AICNCTSCP AS 'BCL_AICNCTSCP', `tbc$`.BCL_AICNCTSCF AS 'BCL_AICNCTSCF', `tbc$`.BCL_AICNCTSCX AS 'BCL_AICNCTSCX', `tbc$`.BCL_AICNCTSR AS 'BCL_AICNCTSR', `tbc$`.BCL_AICNCTSRA AS 'BCL_AICNCTSRA', `tbc$`.BCL_AICNCTSRS AS 'BCL_AICNCTSRS', `tbc$`.BCL_AICNCTSRP AS 'BCL_AICNCTSRP', `tbc$`.BCL_AICNCTSRF AS 'BCL_AICNCTSRF', `tbc$`.BCL_AICNCTSRX AS 'BCL_AICNCTSRX', `tbc$`.BCL_AICNCTM AS 'BCL_AICNCTM', `tbc$`.BCL_AICNCTMC AS 'BCL_AICNCTMC', `tbc$`.BCL_AICNCTMCA AS 'BCL_AICNCTMCA', `tbc$`.BCL_AICNCTMCS AS 'BCL_AICNCTMCS', `tbc$`.BCL_AICNCTMCP AS 'BCL_AICNCTMCP', `tbc$`.BCL_AICNCTMCF AS 'BCL_AICNCTMCF', `tbc$`.BCL_AICNCTMCX AS 'BCL_AICNCTMCX', `tbc$`.BCL_AICNCTMR AS 'BCL_AICNCTMR', `tbc$`.BCL_AICNCTMRA AS 'BCL_AICNCTMRA', `tbc$`.BCL_AICNCTMRS AS 'BCL_AICNCTMRS', `tbc$`.BCL_AICNCTMRP AS 'BCL_AICNCTMRP', `tbc$`.BCL_AICNCTMRF AS 'BCL_AICNCTMRF', `tbc$`.BCL_AICNCTMRX AS 'BCL_AICNCTMRX', `tbc$`.BCL_AICNCTL AS 'BCL_AICNCTL', `tbc$`.BCL_AICNCTLC AS 'BCL_AICNCTLC', `tbc$`.BCL_AICNCTLCA AS 'BCL_AICNCTLCA', `tbc$`.BCL_AICNCTLCS AS 'BCL_AICNCTLCS', `tbc$`.BCL_AICNCTLCP AS 'BCL_AICNCTLCP', `tbc$`.BCL_AICNCTLCF AS 'BCL_AICNCTLCF', `tbc$`.BCL_AICNCTLCX AS 'BCL_AICNCTLCX', `tbc$`.BCL_AICNCTLR AS 'BCL_AICNCTLR', `tbc$`.BCL_AICNCTLRA AS 'BCL_AICNCTLRA', `tbc$`.BCL_AICNCTLRS AS 'BCL_AICNCTLRS', `tbc$`.BCL_AICNCTLRP AS 'BCL_AICNCTLRP', `tbc$`.BCL_AICNCTLRF AS 'BCL_AICNCTLRF', `tbc$`.BCL_AICNCTLRX AS 'BCL_AICNCTLRX', `tbc$`.BCL_AICNCI AS 'BCL_AICNCI', `tbc$`.BCL_AICG AS 'BCL_AICG', `tbc$`.BCL_AIT AS 'BCL_AIT', `tbc$`.BCL_AII AS 'BCL_AII', `tbc$`.BCL_AIX AS 'BCL_AIX', `tbc$`.BCL_AIXCPB AS 'BCL_AIXCPB', `tbc$`.BCL_AIXPR AS 'BCL_AIXPR', `tbc$`.BCL_AIXDNE AS 'BCL_AIXDNE', `tbc$`.BCL_AIXX AS 'BCL_AIXX', `tbc$`.BCL_P AS 'BCL_P', `tbc$`.BCL_PE AS 'BCL_PE', `tbc$`.BCL_PETS AS 'BCL_PETS', `tbc$`.BCL_PETSC AS 'BCL_PETSC', `tbc$`.BCL_PETSCIBS AS 'BCL_PETSCIBS', `tbc$`.BCL_PETSCDBS AS 'BCL_PETSCDBS', `tbc$`.BCL_PETSCDNR AS 'BCL_PETSCDNR', `tbc$`.BCL_PETSL AS 'BCL_PETSL', `tbc$`.BCL_PETSN AS 'BCL_PETSN', `tbc$`.BCL_PETSNIBS AS 'BCL_PETSNIBS', `tbc$`.BCL_PETSNABP AS 'BCL_PETSNABP', `tbc$`.BCL_PETSNDBS AS 'BCL_PETSNDBS', `tbc$`.BCL_PETML AS 'BCL_PETML', `tbc$`.BCL_PETMLC AS 'BCL_PETMLC', `tbc$`.BCL_PETMLN AS 'BCL_PETMLN', `tbc$`.BCL_PI AS 'BCL_PI', `tbc$`.BCL_PIM2 AS 'BCL_PIM2', `tbc$`.BCL_PIM1 AS 'BCL_PIM1', `tbc$`.BCL_PIV AS 'BCL_PIV', `tbc$`.BCL_PIVA AS 'BCL_PIVA', `tbc$`.BCL_PIVS AS 'BCL_PIVS', `tbc$`.BCL_PIVP AS 'BCL_PIVP', `tbc$`.BCL_PIVF AS 'BCL_PIVF', `tbc$`.BCL_PIVC AS 'BCL_PIVC', `tbc$`.BCL_PIVX AS 'BCL_PIVX', `tbc$`.BCL_PIVXAS AS 'BCL_PIVXAS', `tbc$`.BCL_PIVXX AS 'BCL_PIVXX', `tbc$`.BCL_PIQ AS 'BCL_PIQ', `tbc$`.BCL_PIQF AS 'BCL_PIQF', `tbc$`.BCL_PIQFV AS 'BCL_PIQFV', `tbc$`.BCL_PIQFT AS 'BCL_PIQFT', `tbc$`.BCL_PIQDL AS 'BCL_PIQDL', `tbc$`.BCL_PIQDLA AS 'BCL_PIQDLA', `tbc$`.BCL_PIQDLS AS 'BCL_PIQDLS', `tbc$`.BCL_PIQDLP AS 'BCL_PIQDLP', `tbc$`.BCL_PIQDLX AS 'BCL_PIQDLX', `tbc$`.BCL_PIQDLAS AS 'BCL_PIQDLAS', `tbc$`.BCL_PIQDLDC AS 'BCL_PIQDLDC', `tbc$`.BCL_PIQDLCD AS 'BCL_PIQDLCD', `tbc$`.BCL_PIQDC AS 'BCL_PIQDC', `tbc$`.BCL_PIQDCV AS 'BCL_PIQDCV', `tbc$`.BCL_PIQDCVA AS 'BCL_PIQDCVA', `tbc$`.BCL_PIQDCVS AS 'BCL_PIQDCVS', `tbc$`.BCL_PIQDCVP AS 'BCL_PIQDCVP', `tbc$`.BCL_PIQDCVF AS 'BCL_PIQDCVF', `tbc$`.BCL_PIQDCVX AS 'BCL_PIQDCVX', `tbc$`.BCL_PIQDCT AS 'BCL_PIQDCT', `tbc$`.BCL_PIQDCTA AS 'BCL_PIQDCTA', `tbc$`.BCL_PIQDCTS AS 'BCL_PIQDCTS', `tbc$`.BCL_PIQDCTP AS 'BCL_PIQDCTP', `tbc$`.BCL_PIQDCTF AS 'BCL_PIQDCTF', `tbc$`.BCL_PIQDCTX AS 'BCL_PIQDCTX', `tbc$`.BCL_PIQDCTC AS 'BCL_PIQDCTC', `tbc$`.BCL_PIQDN AS 'BCL_PIQDN', `tbc$`.BCL_PIP AS 'BCL_PIP', `tbc$`.BCL_PIPFIN AS 'BCL_PIPFIN', `tbc$`.BCL_PIPBS AS 'BCL_PIPBS', `tbc$`.BCL_PIPBL AS 'BCL_PIPBL', `tbc$`.BCL_PIPFS AS 'BCL_PIPFS', `tbc$`.BCL_PIPFR AS 'BCL_PIPFR', `tbc$`.BCL_PIPDS AS 'BCL_PIPDS', `tbc$`.BCL_PIPXF AS 'BCL_PIPXF', `tbc$`.BCL_PIPBA AS 'BCL_PIPBA', `tbc$`.BCL_PIPFC AS 'BCL_PIPFC', `tbc$`.BCL_PIPAS AS 'BCL_PIPAS', `tbc$`.BCL_PIPDT AS 'BCL_PIPDT', `tbc$`.BCL_PIPFP AS 'BCL_PIPFP', `tbc$`.BCL_PIT AS 'BCL_PIT', `tbc$`.BCL_PII AS 'BCL_PII', `tbc$`.BCL_PIFP AS 'BCL_PIFP', `tbc$`.BCL_PIFPP AS 'BCL_PIFPP', `tbc$`.BCL_PIFPPS AS 'BCL_PIFPPS', `tbc$`.BCL_PIFPPSC AS 'BCL_PIFPPSC', `tbc$`.BCL_PIFPPR AS 'BCL_PIFPPR', `tbc$`.BCL_PIFPPP AS 'BCL_PIFPPP', `tbc$`.BCL_PIFPPX AS 'BCL_PIFPPX', `tbc$`.BCL_PIFPPA AS 'BCL_PIFPPA', `tbc$`.BCL_PIFPS AS 'BCL_PIFPS', `tbc$`.BCL_PIFPSR AS 'BCL_PIFPSR', `tbc$`.BCL_PIFPSX AS 'BCL_PIFPSX', `tbc$`.BCL_PIX AS 'BCL_PIX', `tbc$`.BCL_PIXP AS 'BCL_PIXP', `tbc$`.BCL_PIXV AS 'BCL_PIXV', `tbc$`.BCL_PIXRE AS 'BCL_PIXRE', `tbc$`.BCL_PIXX AS 'BCL_PIXX', `tbc$`.BCL_PIXVD AS 'BCL_PIXVD', `tbc$`.BCL_PIXS AS 'BCL_PIXS', `tbc$`.BCL_PIXPR AS 'BCL_PIXPR', `tbc$`.BCL_PIPDPT AS 'BCL_PIPDPT', `tbc$`.BCL_PIFPPFR AS 'BCL_PIFPPFR', `tbc$`.BCL_DBL AS 'BCL_DBL'_x000d__x000a_FROM `Q:\Monetare\Sitmonet`.`tbc$` `tbc$`_x000d__x000a_WHERE (`tbc$`.BCL_DATA Is Not Null And `tbc$`.BCL_DATA&gt;={ts '2004-12-01 00:00:00'})"/>
  </connection>
  <connection id="2" name="Connection1111" type="1" refreshedVersion="2" background="1" saveData="1">
    <dbPr connection="DSN=Excel Files;DBQ=Q:\Monetare\TBC.xls;DefaultDir=Q:\Monetare;DriverId=790;MaxBufferSize=2048;PageTimeout=5;" command="SELECT `tbc$`.BCL_DATA, `tbc$`.BCL_A AS 'BCL_A', `tbc$`.BCL_AE AS 'BCL_AE', `tbc$`.BCL_AEC AS 'BCL_AEC', `tbc$`.BCL_AECVEC AS 'BCL_AECVEC', `tbc$`.BCL_AECDBS AS 'BCL_AECDBS', `tbc$`.BCL_AECPBS AS 'BCL_AECPBS', `tbc$`.BCL_AECTVE AS 'BCL_AECTVE', `tbc$`.BCL_AECX AS 'BCL_AECX', `tbc$`.BCL_AEN AS 'BCL_AEN', `tbc$`.BCL_AENVEC AS 'BCL_AENVEC', `tbc$`.BCL_AENDBS AS 'BCL_AENDBS', `tbc$`.BCL_AENABP AS 'BCL_AENABP', `tbc$`.BCL_AENX AS 'BCL_AENX', `tbc$`.BCL_AI AS 'BCL_AI', `tbc$`.BCL_AICB AS 'BCL_AICB', `tbc$`.BCL_AIC AS 'BCL_AIC', `tbc$`.BCL_AICN AS 'BCL_AICN', `tbc$`.BCL_AICNL AS 'BCL_AICNL', `tbc$`.BCL_AICNLTS AS 'BCL_AICNLTS', `tbc$`.BCL_AICNLTSC AS 'BCL_AICNLTSC', `tbc$`.BCL_AICNLTSCA AS 'BCL_AICNLTSCA', `tbc$`.BCL_AICNLTSCS AS 'BCL_AICNLTSCS', `tbc$`.BCL_AICNLTSCP AS 'BCL_AICNLTSCP', `tbc$`.BCL_AICNLTSCF AS 'BCL_AICNLTSCF', `tbc$`.BCL_AICNLTSCX AS 'BCL_AICNLTSCX', `tbc$`.BCL_AICNLTSR AS 'BCL_AICNLTSR', `tbc$`.BCL_AICNLTSRA AS 'BCL_AICNLTSRA', `tbc$`.BCL_AICNLTSRS AS 'BCL_AICNLTSRS', `tbc$`.BCL_AICNLTSRP AS 'BCL_AICNLTSRP', `tbc$`.BCL_AICNLTSRF AS 'BCL_AICNLTSRF', `tbc$`.BCL_AICNLTSRX AS 'BCL_AICNLTSRX', `tbc$`.BCL_AICNLTML AS 'BCL_AICNLTML', `tbc$`.BCL_AICNLTMLC AS 'BCL_AICNLTMLC', `tbc$`.BCL_AICNLTMLCA AS 'BCL_AICNLTMLCA', `tbc$`.BCL_AICNLTMLCS AS 'BCL_AICNLTMLCS', `tbc$`.BCL_AICNLTMLCP AS 'BCL_AICNLTMLCP', `tbc$`.BCL_AICNLTMLCF AS 'BCL_AICNLTMLCF', `tbc$`.BCL_AICNLTMLCX AS 'BCL_AICNLTMLCX', `tbc$`.BCL_AICNLTMLR AS 'BCL_AICNLTMLR', `tbc$`.BCL_AICNLTMLRA AS 'BCL_AICNLTMLRA', `tbc$`.BCL_AICNLTMLRS AS 'BCL_AICNLTMLRS', `tbc$`.BCL_AICNLTMLRP AS 'BCL_AICNLTMLRP', `tbc$`.BCL_AICNLTMLRF AS 'BCL_AICNLTMLRF', `tbc$`.BCL_AICNLTMLRX AS 'BCL_AICNLTMLRX', `tbc$`.BCL_AICNLTM AS 'BCL_AICNLTM', `tbc$`.BCL_AICNLTMC AS 'BCL_AICNLTMC', `tbc$`.BCL_AICNLTMCA AS 'BCL_AICNLTMCA', `tbc$`.BCL_AICNLTMCS AS 'BCL_AICNLTMCS', `tbc$`.BCL_AICNLTMCP AS 'BCL_AICNLTMCP', `tbc$`.BCL_AICNLTMCF AS 'BCL_AICNLTMCF', `tbc$`.BCL_AICNLTMCX AS 'BCL_AICNLTMCX', `tbc$`.BCL_AICNLTMR AS 'BCL_AICNLTMR', `tbc$`.BCL_AICNLTMRA AS 'BCL_AICNLTMRA', `tbc$`.BCL_AICNLTMRS AS 'BCL_AICNLTMRS', `tbc$`.BCL_AICNLTMRP AS 'BCL_AICNLTMRP', `tbc$`.BCL_AICNLTMRF AS 'BCL_AICNLTMRF', `tbc$`.BCL_AICNLTMRX AS 'BCL_AICNLTMRX', `tbc$`.BCL_AICNLTL AS 'BCL_AICNLTL', `tbc$`.BCL_AICNLTLC AS 'BCL_AICNLTLC', `tbc$`.BCL_AICNLTLCA AS 'BCL_AICNLTLCA', `tbc$`.BCL_AICNLTLCS AS 'BCL_AICNLTLCS', `tbc$`.BCL_AICNLTLCP AS 'BCL_AICNLTLCP', `tbc$`.BCL_AICNLTLCF AS 'BCL_AICNLTLCF', `tbc$`.BCL_AICNLTLCX AS 'BCL_AICNLTLCX', `tbc$`.BCL_AICNLTLR AS 'BCL_AICNLTLR', `tbc$`.BCL_AICNLTLRA AS 'BCL_AICNLTLRA', `tbc$`.BCL_AICNLTLRS AS 'BCL_AICNLTLRS', `tbc$`.BCL_AICNLTLRP AS 'BCL_AICNLTLRP', `tbc$`.BCL_AICNLTLRF AS 'BCL_AICNLTLRF', `tbc$`.BCL_AICNLTLRX AS 'BCL_AICNLTLRX', `tbc$`.BCL_AICNC AS 'BCL_AICNC', `tbc$`.BCL_AICNCC AS 'BCL_AICNCC', `tbc$`.BCL_AICNCR AS 'BCL_AICNCR', `tbc$`.BCL_AICNCTS AS 'BCL_AICNCTS', `tbc$`.BCL_AICNCTSC AS 'BCL_AICNCTSC', `tbc$`.BCL_AICNCTSCA AS 'BCL_AICNCTSCA', `tbc$`.BCL_AICNCTSCS AS 'BCL_AICNCTSCS', `tbc$`.BCL_AICNCTSCP AS 'BCL_AICNCTSCP', `tbc$`.BCL_AICNCTSCF AS 'BCL_AICNCTSCF', `tbc$`.BCL_AICNCTSCX AS 'BCL_AICNCTSCX', `tbc$`.BCL_AICNCTSR AS 'BCL_AICNCTSR', `tbc$`.BCL_AICNCTSRA AS 'BCL_AICNCTSRA', `tbc$`.BCL_AICNCTSRS AS 'BCL_AICNCTSRS', `tbc$`.BCL_AICNCTSRP AS 'BCL_AICNCTSRP', `tbc$`.BCL_AICNCTSRF AS 'BCL_AICNCTSRF', `tbc$`.BCL_AICNCTSRX AS 'BCL_AICNCTSRX', `tbc$`.BCL_AICNCTM AS 'BCL_AICNCTM', `tbc$`.BCL_AICNCTMC AS 'BCL_AICNCTMC', `tbc$`.BCL_AICNCTMCA AS 'BCL_AICNCTMCA', `tbc$`.BCL_AICNCTMCS AS 'BCL_AICNCTMCS', `tbc$`.BCL_AICNCTMCP AS 'BCL_AICNCTMCP', `tbc$`.BCL_AICNCTMCF AS 'BCL_AICNCTMCF', `tbc$`.BCL_AICNCTMCX AS 'BCL_AICNCTMCX', `tbc$`.BCL_AICNCTMR AS 'BCL_AICNCTMR', `tbc$`.BCL_AICNCTMRA AS 'BCL_AICNCTMRA', `tbc$`.BCL_AICNCTMRS AS 'BCL_AICNCTMRS', `tbc$`.BCL_AICNCTMRP AS 'BCL_AICNCTMRP', `tbc$`.BCL_AICNCTMRF AS 'BCL_AICNCTMRF', `tbc$`.BCL_AICNCTMRX AS 'BCL_AICNCTMRX', `tbc$`.BCL_AICNCTL AS 'BCL_AICNCTL', `tbc$`.BCL_AICNCTLC AS 'BCL_AICNCTLC', `tbc$`.BCL_AICNCTLCA AS 'BCL_AICNCTLCA', `tbc$`.BCL_AICNCTLCS AS 'BCL_AICNCTLCS', `tbc$`.BCL_AICNCTLCP AS 'BCL_AICNCTLCP', `tbc$`.BCL_AICNCTLCF AS 'BCL_AICNCTLCF', `tbc$`.BCL_AICNCTLCX AS 'BCL_AICNCTLCX', `tbc$`.BCL_AICNCTLR AS 'BCL_AICNCTLR', `tbc$`.BCL_AICNCTLRA AS 'BCL_AICNCTLRA', `tbc$`.BCL_AICNCTLRS AS 'BCL_AICNCTLRS', `tbc$`.BCL_AICNCTLRP AS 'BCL_AICNCTLRP', `tbc$`.BCL_AICNCTLRF AS 'BCL_AICNCTLRF', `tbc$`.BCL_AICNCTLRX AS 'BCL_AICNCTLRX', `tbc$`.BCL_AICNCI AS 'BCL_AICNCI', `tbc$`.BCL_AICG AS 'BCL_AICG', `tbc$`.BCL_AIT AS 'BCL_AIT', `tbc$`.BCL_AII AS 'BCL_AII', `tbc$`.BCL_AIX AS 'BCL_AIX', `tbc$`.BCL_AIXCPB AS 'BCL_AIXCPB', `tbc$`.BCL_AIXPR AS 'BCL_AIXPR', `tbc$`.BCL_AIXDNE AS 'BCL_AIXDNE', `tbc$`.BCL_AIXX AS 'BCL_AIXX', `tbc$`.BCL_P AS 'BCL_P', `tbc$`.BCL_PE AS 'BCL_PE', `tbc$`.BCL_PETS AS 'BCL_PETS', `tbc$`.BCL_PETSC AS 'BCL_PETSC', `tbc$`.BCL_PETSCIBS AS 'BCL_PETSCIBS', `tbc$`.BCL_PETSCDBS AS 'BCL_PETSCDBS', `tbc$`.BCL_PETSCDNR AS 'BCL_PETSCDNR', `tbc$`.BCL_PETSL AS 'BCL_PETSL', `tbc$`.BCL_PETSN AS 'BCL_PETSN', `tbc$`.BCL_PETSNIBS AS 'BCL_PETSNIBS', `tbc$`.BCL_PETSNABP AS 'BCL_PETSNABP', `tbc$`.BCL_PETSNDBS AS 'BCL_PETSNDBS', `tbc$`.BCL_PETML AS 'BCL_PETML', `tbc$`.BCL_PETMLC AS 'BCL_PETMLC', `tbc$`.BCL_PETMLN AS 'BCL_PETMLN', `tbc$`.BCL_PI AS 'BCL_PI', `tbc$`.BCL_PIM2 AS 'BCL_PIM2', `tbc$`.BCL_PIM1 AS 'BCL_PIM1', `tbc$`.BCL_PIV AS 'BCL_PIV', `tbc$`.BCL_PIVA AS 'BCL_PIVA', `tbc$`.BCL_PIVS AS 'BCL_PIVS', `tbc$`.BCL_PIVP AS 'BCL_PIVP', `tbc$`.BCL_PIVF AS 'BCL_PIVF', `tbc$`.BCL_PIVC AS 'BCL_PIVC', `tbc$`.BCL_PIVX AS 'BCL_PIVX', `tbc$`.BCL_PIVXAS AS 'BCL_PIVXAS', `tbc$`.BCL_PIVXX AS 'BCL_PIVXX', `tbc$`.BCL_PIQ AS 'BCL_PIQ', `tbc$`.BCL_PIQF AS 'BCL_PIQF', `tbc$`.BCL_PIQFV AS 'BCL_PIQFV', `tbc$`.BCL_PIQFT AS 'BCL_PIQFT', `tbc$`.BCL_PIQDL AS 'BCL_PIQDL', `tbc$`.BCL_PIQDLA AS 'BCL_PIQDLA', `tbc$`.BCL_PIQDLS AS 'BCL_PIQDLS', `tbc$`.BCL_PIQDLP AS 'BCL_PIQDLP', `tbc$`.BCL_PIQDLX AS 'BCL_PIQDLX', `tbc$`.BCL_PIQDLAS AS 'BCL_PIQDLAS', `tbc$`.BCL_PIQDLDC AS 'BCL_PIQDLDC', `tbc$`.BCL_PIQDLCD AS 'BCL_PIQDLCD', `tbc$`.BCL_PIQDC AS 'BCL_PIQDC', `tbc$`.BCL_PIQDCV AS 'BCL_PIQDCV', `tbc$`.BCL_PIQDCVA AS 'BCL_PIQDCVA', `tbc$`.BCL_PIQDCVS AS 'BCL_PIQDCVS', `tbc$`.BCL_PIQDCVP AS 'BCL_PIQDCVP', `tbc$`.BCL_PIQDCVF AS 'BCL_PIQDCVF', `tbc$`.BCL_PIQDCVX AS 'BCL_PIQDCVX', `tbc$`.BCL_PIQDCT AS 'BCL_PIQDCT', `tbc$`.BCL_PIQDCTA AS 'BCL_PIQDCTA', `tbc$`.BCL_PIQDCTS AS 'BCL_PIQDCTS', `tbc$`.BCL_PIQDCTP AS 'BCL_PIQDCTP', `tbc$`.BCL_PIQDCTF AS 'BCL_PIQDCTF', `tbc$`.BCL_PIQDCTX AS 'BCL_PIQDCTX', `tbc$`.BCL_PIQDCTC AS 'BCL_PIQDCTC', `tbc$`.BCL_PIQDN AS 'BCL_PIQDN', `tbc$`.BCL_PIP AS 'BCL_PIP', `tbc$`.BCL_PIPFIN AS 'BCL_PIPFIN', `tbc$`.BCL_PIPBS AS 'BCL_PIPBS', `tbc$`.BCL_PIPBL AS 'BCL_PIPBL', `tbc$`.BCL_PIPFS AS 'BCL_PIPFS', `tbc$`.BCL_PIPFR AS 'BCL_PIPFR', `tbc$`.BCL_PIPDS AS 'BCL_PIPDS', `tbc$`.BCL_PIPXF AS 'BCL_PIPXF', `tbc$`.BCL_PIPBA AS 'BCL_PIPBA', `tbc$`.BCL_PIPFC AS 'BCL_PIPFC', `tbc$`.BCL_PIPAS AS 'BCL_PIPAS', `tbc$`.BCL_PIPDT AS 'BCL_PIPDT', `tbc$`.BCL_PIPFP AS 'BCL_PIPFP', `tbc$`.BCL_PIT AS 'BCL_PIT', `tbc$`.BCL_PII AS 'BCL_PII', `tbc$`.BCL_PIFP AS 'BCL_PIFP', `tbc$`.BCL_PIFPP AS 'BCL_PIFPP', `tbc$`.BCL_PIFPPS AS 'BCL_PIFPPS', `tbc$`.BCL_PIFPPSC AS 'BCL_PIFPPSC', `tbc$`.BCL_PIFPPR AS 'BCL_PIFPPR', `tbc$`.BCL_PIFPPP AS 'BCL_PIFPPP', `tbc$`.BCL_PIFPPX AS 'BCL_PIFPPX', `tbc$`.BCL_PIFPPA AS 'BCL_PIFPPA', `tbc$`.BCL_PIFPS AS 'BCL_PIFPS', `tbc$`.BCL_PIFPSR AS 'BCL_PIFPSR', `tbc$`.BCL_PIFPSX AS 'BCL_PIFPSX', `tbc$`.BCL_PIX AS 'BCL_PIX', `tbc$`.BCL_PIXP AS 'BCL_PIXP', `tbc$`.BCL_PIXV AS 'BCL_PIXV', `tbc$`.BCL_PIXRE AS 'BCL_PIXRE', `tbc$`.BCL_PIXX AS 'BCL_PIXX', `tbc$`.BCL_PIXVD AS 'BCL_PIXVD', `tbc$`.BCL_PIXS AS 'BCL_PIXS', `tbc$`.BCL_PIXPR AS 'BCL_PIXPR', `tbc$`.BCL_PIPDPT AS 'BCL_PIPDPT', `tbc$`.BCL_PIFPPFR AS 'BCL_PIFPPFR', `tbc$`.BCL_DBL AS 'BCL_DBL'_x000d__x000a_FROM `Q:\Monetare\Sitmonet`.`tbc$` `tbc$`_x000d__x000a_WHERE (`tbc$`.BCL_DATA Is Not Null And `tbc$`.BCL_DATA&gt;={ts '2004-12-01 00:00:00'})"/>
  </connection>
</connections>
</file>

<file path=xl/sharedStrings.xml><?xml version="1.0" encoding="utf-8"?>
<sst xmlns="http://schemas.openxmlformats.org/spreadsheetml/2006/main" count="439" uniqueCount="284">
  <si>
    <t>An</t>
  </si>
  <si>
    <t>Trimestru</t>
  </si>
  <si>
    <t>Data</t>
  </si>
  <si>
    <t>PIB trim anualizat</t>
  </si>
  <si>
    <t>Plafon inferior</t>
  </si>
  <si>
    <t>Plafon superior</t>
  </si>
  <si>
    <t>Creştere anuală PIB (sc. dr.)</t>
  </si>
  <si>
    <t>Creştere anuală credit (sc. dr.)</t>
  </si>
  <si>
    <t>1999T1</t>
  </si>
  <si>
    <t>1999T2</t>
  </si>
  <si>
    <t>1999T3</t>
  </si>
  <si>
    <t>1999T4</t>
  </si>
  <si>
    <t>2000T1</t>
  </si>
  <si>
    <t>2000T2</t>
  </si>
  <si>
    <t>2000T3</t>
  </si>
  <si>
    <t>2000T4</t>
  </si>
  <si>
    <t>2001T1</t>
  </si>
  <si>
    <t>2001T2</t>
  </si>
  <si>
    <t>2001T3</t>
  </si>
  <si>
    <t>2001T4</t>
  </si>
  <si>
    <t>2002T1</t>
  </si>
  <si>
    <t>2002T2</t>
  </si>
  <si>
    <t>2002T3</t>
  </si>
  <si>
    <t>2002T4</t>
  </si>
  <si>
    <t>2003T1</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</si>
  <si>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</si>
  <si>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</si>
  <si>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</si>
  <si>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</si>
  <si>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</si>
  <si>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</si>
  <si>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</si>
  <si>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</si>
  <si>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</si>
  <si>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</si>
  <si>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</si>
  <si>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</si>
  <si>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</si>
  <si>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</si>
  <si>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</si>
  <si>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</si>
  <si>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</si>
  <si>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</si>
  <si>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</si>
  <si>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</si>
  <si>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</si>
  <si>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</si>
  <si>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</si>
  <si>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</si>
  <si>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</si>
  <si>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</si>
  <si>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</si>
  <si>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</si>
  <si>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</si>
  <si>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</si>
  <si>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2010T4</t>
  </si>
  <si>
    <t>2011T1</t>
  </si>
  <si>
    <t>2011T2</t>
  </si>
  <si>
    <t>2011T3</t>
  </si>
  <si>
    <t>2011T4</t>
  </si>
  <si>
    <t>2012T1</t>
  </si>
  <si>
    <t>2012T2</t>
  </si>
  <si>
    <t>2012T3</t>
  </si>
  <si>
    <t>2012T4</t>
  </si>
  <si>
    <t>2013T1</t>
  </si>
  <si>
    <t>2013T2</t>
  </si>
  <si>
    <t>2013T3</t>
  </si>
  <si>
    <t>2013T4</t>
  </si>
  <si>
    <t>2014T1</t>
  </si>
  <si>
    <t>2014T2</t>
  </si>
  <si>
    <t>2014T3</t>
  </si>
  <si>
    <t>2014T4</t>
  </si>
  <si>
    <t>1998T1</t>
  </si>
  <si>
    <t>1998T2</t>
  </si>
  <si>
    <t>1998T3</t>
  </si>
  <si>
    <t>1998T4</t>
  </si>
  <si>
    <t>1997T1</t>
  </si>
  <si>
    <t>1997T2</t>
  </si>
  <si>
    <t>1997T3</t>
  </si>
  <si>
    <t>1997T4</t>
  </si>
  <si>
    <t>1996T1</t>
  </si>
  <si>
    <t>1996T2</t>
  </si>
  <si>
    <t>1996T3</t>
  </si>
  <si>
    <t>1996T4</t>
  </si>
  <si>
    <t>1995T1</t>
  </si>
  <si>
    <t>1995T2</t>
  </si>
  <si>
    <t>1995T3</t>
  </si>
  <si>
    <t>1995T4</t>
  </si>
  <si>
    <t>1994T1</t>
  </si>
  <si>
    <t>1994T2</t>
  </si>
  <si>
    <t>1994T3</t>
  </si>
  <si>
    <t>1994T4</t>
  </si>
  <si>
    <t>1993T1</t>
  </si>
  <si>
    <t>1993T2</t>
  </si>
  <si>
    <t>1993T3</t>
  </si>
  <si>
    <t>1993T4</t>
  </si>
  <si>
    <t>1992T1</t>
  </si>
  <si>
    <t>1992T2</t>
  </si>
  <si>
    <t>1992T3</t>
  </si>
  <si>
    <t>1992T4</t>
  </si>
  <si>
    <t>1991T4</t>
  </si>
  <si>
    <t>Two sided, Stata (1600)</t>
  </si>
  <si>
    <t>One sided, Stata (1600)</t>
  </si>
  <si>
    <t>One sided, Stata (400000)</t>
  </si>
  <si>
    <t>Rata amortizorului de capital (1,600)</t>
  </si>
  <si>
    <t>Rata amortizorului de capital (400000)</t>
  </si>
  <si>
    <t>2015T1</t>
  </si>
  <si>
    <t>Indatorare comp nominal</t>
  </si>
  <si>
    <t>comp_trend</t>
  </si>
  <si>
    <t>CR_Comp/GDP gap</t>
  </si>
  <si>
    <t>OS_trend_comp_1600</t>
  </si>
  <si>
    <t>CR_comp/GDP gap</t>
  </si>
  <si>
    <t>OS_trend_comp_400</t>
  </si>
  <si>
    <t>2015T2</t>
  </si>
  <si>
    <t>Credite IFN</t>
  </si>
  <si>
    <t>Credit bancar (BM)</t>
  </si>
  <si>
    <t>Datorie externă (+securitizări)</t>
  </si>
  <si>
    <t>Credit bancar lei (BM)</t>
  </si>
  <si>
    <t>Credit bancar valuta (BM)</t>
  </si>
  <si>
    <t>Credite IFN - LEI</t>
  </si>
  <si>
    <t>Credite IFN - Valuta</t>
  </si>
  <si>
    <t>SUMAR</t>
  </si>
  <si>
    <t>Sursa: INS</t>
  </si>
  <si>
    <t>Îndatorare companii</t>
  </si>
  <si>
    <t>T4/00</t>
  </si>
  <si>
    <t>T4/01</t>
  </si>
  <si>
    <t>T2/02</t>
  </si>
  <si>
    <t>T3/02</t>
  </si>
  <si>
    <t>T4/02</t>
  </si>
  <si>
    <t>T1/03</t>
  </si>
  <si>
    <t>T2/03</t>
  </si>
  <si>
    <t>T3/03</t>
  </si>
  <si>
    <t>T4/03</t>
  </si>
  <si>
    <t>T1/04</t>
  </si>
  <si>
    <t>T2/04</t>
  </si>
  <si>
    <t>T3/04</t>
  </si>
  <si>
    <t>T4/04</t>
  </si>
  <si>
    <t>T2/05</t>
  </si>
  <si>
    <t>T3/05</t>
  </si>
  <si>
    <t>T4/05</t>
  </si>
  <si>
    <t>T1/06</t>
  </si>
  <si>
    <t>T2/06</t>
  </si>
  <si>
    <t>T3/06</t>
  </si>
  <si>
    <t>T4/06</t>
  </si>
  <si>
    <t>T1/07</t>
  </si>
  <si>
    <t>T2/07</t>
  </si>
  <si>
    <t>T3/07</t>
  </si>
  <si>
    <t>T4/07</t>
  </si>
  <si>
    <t>T1/08</t>
  </si>
  <si>
    <t>T2/08</t>
  </si>
  <si>
    <t>T3/08</t>
  </si>
  <si>
    <t>T4/08</t>
  </si>
  <si>
    <t>T1/09</t>
  </si>
  <si>
    <t>T2/09</t>
  </si>
  <si>
    <t>T3/09</t>
  </si>
  <si>
    <t>T4/09</t>
  </si>
  <si>
    <t>T1/10</t>
  </si>
  <si>
    <t>T2/10</t>
  </si>
  <si>
    <t>T3/10</t>
  </si>
  <si>
    <t>T4/10</t>
  </si>
  <si>
    <t>T4/11</t>
  </si>
  <si>
    <t>T4/12</t>
  </si>
  <si>
    <t>T4/13</t>
  </si>
  <si>
    <t>T4/14</t>
  </si>
  <si>
    <t>T2/15</t>
  </si>
  <si>
    <t>Criterii</t>
  </si>
  <si>
    <t>Creştere puternică</t>
  </si>
  <si>
    <t>Creştere excesivă</t>
  </si>
  <si>
    <t>Populatie</t>
  </si>
  <si>
    <t>T1/01</t>
  </si>
  <si>
    <t>T3/01</t>
  </si>
  <si>
    <t>Pentru indicatorii 1 şi 2 (creşterea anuală reală a creditării bancare, respectiv a îndatorării totale/PIB) o creştere (1) &gt;10% sau &gt;2 deviaţii standard şi (2) &gt; 10% şi o deviaţie standard pentru cel puţin 2 ani este pragul pentru creşterea puternică. Creşterea mai ridicată de 20% în mixul de criterii indică o creştere excesivă.</t>
  </si>
  <si>
    <t>One sided, Stata (25000)</t>
  </si>
  <si>
    <t>One sided, Stata (125000)</t>
  </si>
  <si>
    <t>trend_os_comp250</t>
  </si>
  <si>
    <t>trend_os_comp125</t>
  </si>
  <si>
    <t>trend_os_comp_400</t>
  </si>
  <si>
    <t>trend_os_comp_1600</t>
  </si>
  <si>
    <t>trend_ts_comp_1600</t>
  </si>
  <si>
    <t>CR_Comp/GDP gap (trend TS, 1600)</t>
  </si>
  <si>
    <t>CR_comp/GDP gap (trend OS, 1600)</t>
  </si>
  <si>
    <t>CR_comp/GDP gap (trend OS, 25000)</t>
  </si>
  <si>
    <t>CR_comp/GDP gap (trend OS, 400000)</t>
  </si>
  <si>
    <t>CR_comp/GDP gap (trend OS, 125000)</t>
  </si>
  <si>
    <t>Pentru indicatorii 1 şi 2 (creşterea anuală a îndatoririi (în termeni reali), respectiv a îndatorării totale/PIB) o creştere (1) &gt;10% sau &gt;2 deviaţii standard şi (2) &gt; 10% şi o deviaţie standard pentru cel puţin 2 ani este preagul pentru creşterea puternică. Creşterea mai ridicată de 20% în mixul de criterii indică o creştere excesivă.</t>
  </si>
  <si>
    <t>T1/05</t>
  </si>
  <si>
    <t>(1)  Creşterea anuală reală a îndatorării populaţiei</t>
  </si>
  <si>
    <t>(3)   Deviația de la trend a Îndatorării populaţiei/PIB (λ=1600)</t>
  </si>
  <si>
    <t>Pentru indicatorii 3 şi 4 (deviaţia de la trend a îndatorării totale/PIB) s-a folosit un filtru unilateral recursiv HP. Deviaţia de la trend &gt;1 pp (pentru cel puțin 2 ani) este pragul pentru creşterea puternică, iar o deviaţia &gt; 2pp (pentru cel puțin 2 ani) indică o creştere excesivă.</t>
  </si>
  <si>
    <t>T2/01</t>
  </si>
  <si>
    <t>(4) Deviația de la trend a Îndatorării populaţiei/PIB (λ=400,000)*</t>
  </si>
  <si>
    <t>Pentru indicatorii 3 şi 4 (deviaţia de la trend a îndatorării totale/PIB) s-a folosit un filtru unilateral recursiv HP. Deviaţia de la trend  &gt;1 pp (pentru cel puțin 2 ani) este pragul pentru creşterea puternică, iar o deviaţie &gt; 2pp (pentru cel puțin 2 ani) indică o creştere excesivă.</t>
  </si>
  <si>
    <t>(2) Creşterea anuală a îndatorării populaţiei/PIB</t>
  </si>
  <si>
    <t xml:space="preserve">(5) Rata creditelor neperformante </t>
  </si>
  <si>
    <t>Pentru indicatorul 5 o rată de neperformanță&gt; media perioadei plus o deviaţie standard indică o creditare nesustenabilă, iar media perioadei este pragul pentru creșterea puternică. Criteriile trebuie îndeplinite pentru o perioadă de cel puțin 2 ani. Analiza s-a desfășurat pentru perioada T1/2004-T2/2015.</t>
  </si>
  <si>
    <t>T2/2007 - T2/2008</t>
  </si>
  <si>
    <t>T3/2006 -T2/2008</t>
  </si>
  <si>
    <t>Indat comp/PIB</t>
  </si>
  <si>
    <t>CR comp/PIB</t>
  </si>
  <si>
    <t>Indatorare totala</t>
  </si>
  <si>
    <t>Credit bancar</t>
  </si>
  <si>
    <t>compb_trend</t>
  </si>
  <si>
    <t>trend_os_compb_1600</t>
  </si>
  <si>
    <t>trend_os_compb250</t>
  </si>
  <si>
    <t>trend_os_compb125</t>
  </si>
  <si>
    <t>trend_os_compb_400</t>
  </si>
  <si>
    <t>Companii nefinanciare</t>
  </si>
  <si>
    <t xml:space="preserve">(1)  Creşterea anuală reală a îndatorării companiilor </t>
  </si>
  <si>
    <t>(2) Creşterea anuală a îndatorării companiilor/PIB</t>
  </si>
  <si>
    <t>(3)   Deviația de la trend a Îndatorării companiilor/PIB (λ=1600)</t>
  </si>
  <si>
    <t>(4) Deviația de la trend a Îndatorării companiilor/PIB (λ=400,000)*</t>
  </si>
  <si>
    <t>Deviaţie de la tendinţă (λ=1,600)</t>
  </si>
  <si>
    <t>Deviaţie de la tendinţă (λ=25,000)</t>
  </si>
  <si>
    <t>Deviaţie de la tendinţă (λ=125,000)</t>
  </si>
  <si>
    <t>Deviaţie de la tendinţă (λ=400,000)</t>
  </si>
  <si>
    <t>T3/2006 - T1/2009</t>
  </si>
  <si>
    <r>
      <rPr>
        <b/>
        <u/>
        <sz val="10"/>
        <rFont val="Times New Roman"/>
        <family val="1"/>
      </rPr>
      <t xml:space="preserve">Indicator Basel: </t>
    </r>
    <r>
      <rPr>
        <sz val="10"/>
        <rFont val="Times New Roman"/>
        <family val="1"/>
      </rPr>
      <t>Deviația de la trend a Îndatorării/PIB (λ=400,000)</t>
    </r>
  </si>
  <si>
    <t>Indicatori adiţionali:</t>
  </si>
  <si>
    <t>(1)  Creșterea anuală reală a îndatorării totale</t>
  </si>
  <si>
    <r>
      <t xml:space="preserve">(2) Creșterea anuală a </t>
    </r>
    <r>
      <rPr>
        <b/>
        <i/>
        <sz val="10"/>
        <rFont val="Times New Roman"/>
        <family val="1"/>
      </rPr>
      <t>îndatorării/PIB</t>
    </r>
  </si>
  <si>
    <t>2. Indicatori suplimentari</t>
  </si>
  <si>
    <t xml:space="preserve">3.1. PIB </t>
  </si>
  <si>
    <t>3.3. Soldul contului curent</t>
  </si>
  <si>
    <t>Sursa: BNR</t>
  </si>
  <si>
    <t>Sursa: INS, CRC, BC, BNR, calcule BNR</t>
  </si>
  <si>
    <t>1.4 Deviaţie de la tendință (λ=400 000, %)</t>
  </si>
  <si>
    <t>1. Referenţial</t>
  </si>
  <si>
    <t>%</t>
  </si>
  <si>
    <t>indice</t>
  </si>
  <si>
    <t>mil. lei</t>
  </si>
  <si>
    <t>NOTA:</t>
  </si>
  <si>
    <t>3. Indicatori cu frecvență anuală</t>
  </si>
  <si>
    <t>Sursa: Comisia Europeană</t>
  </si>
  <si>
    <t>mil. euro</t>
  </si>
  <si>
    <t>3.1. PIB</t>
  </si>
  <si>
    <t>1.1 Îndatorare totală în PIB (%)</t>
  </si>
  <si>
    <t>1.3 Deviaţie de la tendință (λ=400 000, pp)</t>
  </si>
  <si>
    <t>3.2. Deficit bugetar structural</t>
  </si>
  <si>
    <r>
      <t xml:space="preserve">* </t>
    </r>
    <r>
      <rPr>
        <b/>
        <i/>
        <sz val="10"/>
        <rFont val="Times New Roman"/>
        <family val="1"/>
      </rPr>
      <t>Rata amortizorului anticiclic</t>
    </r>
    <r>
      <rPr>
        <sz val="10"/>
        <rFont val="Times New Roman"/>
        <family val="1"/>
      </rPr>
      <t xml:space="preserve"> se calculează în funcţie de valoarea deviaţiei indicatorului Basel (credit/PIB) de la tendinţa sa pe termen lung. Poate lua următoarele valori, în funcţie de încadrarea sa faţă de pragul inferior (de 2 puncte procentuale), respectiv faţă de pragul superior (de 10 puncte procentuale), astfel: </t>
    </r>
  </si>
  <si>
    <r>
      <t xml:space="preserve">** </t>
    </r>
    <r>
      <rPr>
        <b/>
        <i/>
        <sz val="10"/>
        <rFont val="Times New Roman"/>
        <family val="1"/>
      </rPr>
      <t>Îndatorarea totală, respectiv a companiilor nefinanciare și a populației</t>
    </r>
    <r>
      <rPr>
        <sz val="10"/>
        <rFont val="Times New Roman"/>
        <family val="1"/>
      </rPr>
      <t xml:space="preserve"> reprezintă suma creditelor de la instituții de credit și instituții financiare nebancare, rezidente sau din străinătate, inclusiv creditele scoase în afara bilanțului de către instituții de credit. </t>
    </r>
  </si>
  <si>
    <r>
      <t xml:space="preserve">*** </t>
    </r>
    <r>
      <rPr>
        <b/>
        <i/>
        <sz val="10"/>
        <rFont val="Times New Roman"/>
        <family val="1"/>
      </rPr>
      <t xml:space="preserve">Rata de neperformanță </t>
    </r>
    <r>
      <rPr>
        <sz val="10"/>
        <rFont val="Times New Roman"/>
        <family val="1"/>
      </rPr>
      <t xml:space="preserve"> reprezintă ponderea creditelor care au peste 90 de zile întârziere în totalul creditelor acordate.</t>
    </r>
  </si>
  <si>
    <t>2.1. Indicele prețurilor imobilelor rezidențiale (pentru toată țara)</t>
  </si>
  <si>
    <t>2.2. Indicele prețurilor imobilelor rezidențiale (București)</t>
  </si>
  <si>
    <t>3.4. Investiții străine directe ale nerezidenţilor în România</t>
  </si>
  <si>
    <t>1.2 Tendința pe termen lung (λ=1 600, %)</t>
  </si>
  <si>
    <t>1.2 Tendința pe termen lung (λ=400 000, %)</t>
  </si>
  <si>
    <t>1.5 Rata amortizorului anticiclic de capital (λ=400 000, %)</t>
  </si>
  <si>
    <t>1.4 Deviaţie de la tendință (λ=1 600, %)</t>
  </si>
  <si>
    <t>1.3 Deviaţie de la tendință (λ=1 600, pp)</t>
  </si>
  <si>
    <t>1.5 Rata amortizorului anticiclic de capital (λ=400.000, %)</t>
  </si>
  <si>
    <t>1.2 Tendința pe termen lung (λ=400.000, %)</t>
  </si>
  <si>
    <t>1.3 Deviaţie de la tendință (λ=400.000, pp)</t>
  </si>
  <si>
    <t>1.4 Deviaţie de la tendință (λ=400.000, %)</t>
  </si>
  <si>
    <t>1.6 Tendința pe termen lung (λ=1.600, %)</t>
  </si>
  <si>
    <t>1.7 Deviaţie de la tendință (λ=1.600, pp)</t>
  </si>
  <si>
    <t>1.8 Deviaţie de la tendință (λ=1.600, %)</t>
  </si>
  <si>
    <t>1.9 Rata amortizorului anticiclic de capital (λ=1.600, %)</t>
  </si>
  <si>
    <t>2.3. Rata de creștere anuală a prețurilor imobilelor rezidențiale  (pentru toată țara, termeni nominali)</t>
  </si>
  <si>
    <t>2.4. Rata de creștere anuală a prețurilor imobilelor rezidențiale  (București, termeni nominali)</t>
  </si>
  <si>
    <t>2.5. Indatorare totală**</t>
  </si>
  <si>
    <t>2.7. Îndatorare populaţie**</t>
  </si>
  <si>
    <t>2.6. Îndatorare companii nefinanciare**</t>
  </si>
  <si>
    <t>2.9. Rata de neperformanță populaţie***</t>
  </si>
  <si>
    <t>2.10. Rata de neperformanță companii nefinanciare***</t>
  </si>
  <si>
    <t>2.11. Rata de neperformanță populaţie, definiție ABE****</t>
  </si>
  <si>
    <t>2.12. Rata de neperformanță companii nefinanciare, definiție ABE****</t>
  </si>
  <si>
    <t>2.13. Efect de pârghie</t>
  </si>
  <si>
    <r>
      <t>2.8. Serviciul datoriei creditelor
bancare în venitul net bănesc (</t>
    </r>
    <r>
      <rPr>
        <i/>
        <sz val="10"/>
        <rFont val="Times New Roman"/>
        <family val="1"/>
      </rPr>
      <t>debt-to-income</t>
    </r>
    <r>
      <rPr>
        <sz val="10"/>
        <rFont val="Times New Roman"/>
        <family val="1"/>
      </rPr>
      <t>, DTI)</t>
    </r>
  </si>
  <si>
    <t>1.5 Rata amortizorului anticiclic de capital (λ=1 600, %)*</t>
  </si>
  <si>
    <t>% PIB potențial</t>
  </si>
  <si>
    <t>2.14. Indicatorul credite/depozite (LTD)*****</t>
  </si>
  <si>
    <t>***** Indicatorul LTD aferent companiilor nefinanciare și populației</t>
  </si>
  <si>
    <r>
      <t xml:space="preserve">**** </t>
    </r>
    <r>
      <rPr>
        <b/>
        <i/>
        <sz val="10"/>
        <rFont val="Times New Roman"/>
        <family val="1"/>
      </rPr>
      <t xml:space="preserve">Rata de neperformanță conform definiției EBA </t>
    </r>
    <r>
      <rPr>
        <i/>
        <sz val="10"/>
        <rFont val="Times New Roman"/>
        <family val="1"/>
      </rPr>
      <t>reprezintă ponderea creditelor care au peste 90 de zile întârziere și a celor care se află în imposbilitatea de plată în totalul creditelor acordate.</t>
    </r>
  </si>
  <si>
    <t>3.2. Deficit bugetar structural (% PIB potențial)</t>
  </si>
  <si>
    <t>Anexa - RO</t>
  </si>
  <si>
    <r>
      <t>Deviația ponderii Îndatorării companiilor nefinanciare și a populației în PIB (numită</t>
    </r>
    <r>
      <rPr>
        <b/>
        <sz val="10"/>
        <rFont val="Times New Roman"/>
        <family val="1"/>
      </rPr>
      <t xml:space="preserve"> </t>
    </r>
    <r>
      <rPr>
        <sz val="10"/>
        <rFont val="Times New Roman"/>
        <family val="1"/>
      </rPr>
      <t xml:space="preserve">în continuare </t>
    </r>
    <r>
      <rPr>
        <i/>
        <sz val="10"/>
        <rFont val="Times New Roman"/>
        <family val="1"/>
      </rPr>
      <t>Indicator de deziaţie a creditului</t>
    </r>
    <r>
      <rPr>
        <sz val="10"/>
        <rFont val="Times New Roman"/>
        <family val="1"/>
      </rPr>
      <t>) față de tendința sa pe termen lung este determinată folosind filtrul unilateral Hodrick-Prescott, pornind de la o perioadă inițială fixă de 4 trimestre, cu un parametru de netezire (</t>
    </r>
    <r>
      <rPr>
        <i/>
        <sz val="10"/>
        <rFont val="Times New Roman"/>
        <family val="1"/>
      </rPr>
      <t>lambda</t>
    </r>
    <r>
      <rPr>
        <sz val="10"/>
        <rFont val="Times New Roman"/>
        <family val="1"/>
      </rPr>
      <t xml:space="preserve">) de 400.000, respectiv cu un parametru de netezire standard pentru seriile de date trimestriale (lambda) de 1.600. Indicatorul adițional, calculat cu ajutorul unui parametru de netezire de 1.600, este utilizat întrucât ciclurile financiare în România au o durată mai scurtă, similară ciclurilor economice (de până la 8 ani).  </t>
    </r>
  </si>
  <si>
    <t>2.6. Îndatorare companii nefinanciare</t>
  </si>
  <si>
    <t>2.7. Îndatorare populaţie</t>
  </si>
  <si>
    <t>2.5. Indatorare totală</t>
  </si>
  <si>
    <t>2.8. Rata de neperformanță totală, definiție ABE</t>
  </si>
  <si>
    <t>2.9. Rata de neperformanță populaţie, definiție ABE</t>
  </si>
  <si>
    <t>2.10. Rata de neperformanță companii nefinanciare, definiție ABE</t>
  </si>
  <si>
    <t>2.11. Efect de pârghie</t>
  </si>
  <si>
    <t>2.12. Indicatorul credite/ depozite (LTD)</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</si>
</sst>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_(* \(#,##0.00\);_(* &quot;-&quot;??_);_(@_)"/>
    <numFmt numFmtId="164" formatCode="_-* #,##0.00\ _l_e_i_-;\-* #,##0.00\ _l_e_i_-;_-* &quot;-&quot;??\ _l_e_i_-;_-@_-"/>
    <numFmt numFmtId="165" formatCode="_-* #,##0.00_-;\-* #,##0.00_-;_-* &quot;-&quot;??_-;_-@_-"/>
    <numFmt numFmtId="166" formatCode="_(* #,##0.0000_);_(* \(#,##0.0000\);_(* &quot;-&quot;??_);_(@_)"/>
    <numFmt numFmtId="167" formatCode="[$-409]mmm\-yy;@"/>
    <numFmt numFmtId="168" formatCode="_(* #,##0_);_(* \(#,##0\);_(* &quot;-&quot;??_);_(@_)"/>
    <numFmt numFmtId="169" formatCode="_(* #,##0.000_);_(* \(#,##0.000\);_(* &quot;-&quot;??_);_(@_)"/>
    <numFmt numFmtId="170" formatCode="#."/>
    <numFmt numFmtId="171" formatCode="General_)"/>
    <numFmt numFmtId="172" formatCode="_(* #,##0.00_);_(* \(#,##0.00\);_(* \-??_);_(@_)"/>
    <numFmt numFmtId="173" formatCode="d\.\ m\s\ˇ\c\ \r\r\r\r"/>
    <numFmt numFmtId="174" formatCode="_([$€-2]* #,##0.00_);_([$€-2]* \(#,##0.00\);_([$€-2]* &quot;-&quot;??_)"/>
    <numFmt numFmtId="175" formatCode="&quot;lei&quot;#.00"/>
    <numFmt numFmtId="176" formatCode="#.00"/>
    <numFmt numFmtId="177" formatCode="%#.00"/>
    <numFmt numFmtId="178" formatCode="#,###,##0"/>
    <numFmt numFmtId="179" formatCode="&quot;Fr.&quot;\ #,##0;[Red]&quot;Fr.&quot;\ \-#,##0"/>
    <numFmt numFmtId="180" formatCode="&quot;Fr.&quot;\ #,##0.00;[Red]&quot;Fr.&quot;\ \-#,##0.00"/>
  </numFmts>
  <fonts count="81">
    <font>
      <sz val="10"/>
      <name val="Arial"/>
    </font>
    <font>
      <sz val="11"/>
      <color theme="1"/>
      <name val="Calibri"/>
      <family val="2"/>
      <charset val="238"/>
      <scheme val="minor"/>
    </font>
    <font>
      <sz val="11"/>
      <color theme="1"/>
      <name val="Calibri"/>
      <family val="2"/>
      <charset val="238"/>
      <scheme val="minor"/>
    </font>
    <font>
      <sz val="10"/>
      <name val="Arial"/>
      <family val="2"/>
    </font>
    <font>
      <b/>
      <sz val="10"/>
      <name val="Arial"/>
      <family val="2"/>
    </font>
    <font>
      <sz val="11"/>
      <name val="Times New Roman"/>
      <family val="1"/>
    </font>
    <font>
      <sz val="11"/>
      <color indexed="8"/>
      <name val="Calibri"/>
      <family val="2"/>
    </font>
    <font>
      <sz val="10"/>
      <name val="Times New Roman"/>
      <family val="1"/>
    </font>
    <font>
      <sz val="10"/>
      <name val="Courier"/>
      <family val="3"/>
    </font>
    <font>
      <b/>
      <sz val="10"/>
      <name val="Times New Roman"/>
      <family val="1"/>
    </font>
    <font>
      <sz val="10"/>
      <name val="Tahoma"/>
      <family val="2"/>
    </font>
    <font>
      <sz val="10"/>
      <color indexed="8"/>
      <name val="Arial"/>
      <family val="2"/>
    </font>
    <font>
      <sz val="1"/>
      <color indexed="8"/>
      <name val="Courier"/>
      <family val="1"/>
      <charset val="238"/>
    </font>
    <font>
      <sz val="11"/>
      <color indexed="8"/>
      <name val="Calibri"/>
      <family val="2"/>
      <charset val="238"/>
    </font>
    <font>
      <sz val="11"/>
      <color indexed="9"/>
      <name val="Calibri"/>
      <family val="2"/>
      <charset val="238"/>
    </font>
    <font>
      <sz val="11"/>
      <color indexed="62"/>
      <name val="Calibri"/>
      <family val="2"/>
      <charset val="238"/>
    </font>
    <font>
      <sz val="11"/>
      <color indexed="20"/>
      <name val="Calibri"/>
      <family val="2"/>
      <charset val="238"/>
    </font>
    <font>
      <b/>
      <sz val="18"/>
      <color indexed="56"/>
      <name val="Cambria"/>
      <family val="2"/>
      <charset val="238"/>
    </font>
    <font>
      <b/>
      <sz val="14"/>
      <name val="H-Times New Roman"/>
      <family val="1"/>
    </font>
    <font>
      <b/>
      <sz val="15"/>
      <color indexed="56"/>
      <name val="Calibri"/>
      <family val="2"/>
      <charset val="238"/>
    </font>
    <font>
      <b/>
      <sz val="13"/>
      <color indexed="56"/>
      <name val="Calibri"/>
      <family val="2"/>
      <charset val="238"/>
    </font>
    <font>
      <b/>
      <sz val="11"/>
      <color indexed="56"/>
      <name val="Calibri"/>
      <family val="2"/>
      <charset val="238"/>
    </font>
    <font>
      <b/>
      <sz val="10"/>
      <color indexed="8"/>
      <name val="Arial"/>
      <family val="2"/>
    </font>
    <font>
      <b/>
      <sz val="11"/>
      <color indexed="9"/>
      <name val="Calibri"/>
      <family val="2"/>
      <charset val="238"/>
    </font>
    <font>
      <sz val="10"/>
      <name val="Arial"/>
      <family val="2"/>
      <charset val="238"/>
    </font>
    <font>
      <sz val="11"/>
      <color indexed="10"/>
      <name val="Calibri"/>
      <family val="2"/>
      <charset val="238"/>
    </font>
    <font>
      <sz val="11"/>
      <color indexed="52"/>
      <name val="Calibri"/>
      <family val="2"/>
      <charset val="238"/>
    </font>
    <font>
      <u/>
      <sz val="10"/>
      <color indexed="12"/>
      <name val="Arial"/>
      <family val="2"/>
    </font>
    <font>
      <sz val="11"/>
      <color indexed="17"/>
      <name val="Calibri"/>
      <family val="2"/>
      <charset val="238"/>
    </font>
    <font>
      <b/>
      <sz val="11"/>
      <color indexed="63"/>
      <name val="Calibri"/>
      <family val="2"/>
      <charset val="238"/>
    </font>
    <font>
      <sz val="10"/>
      <name val="MS Sans Serif"/>
      <family val="2"/>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
      <color indexed="8"/>
      <name val="Courier"/>
      <family val="1"/>
      <charset val="238"/>
    </font>
    <font>
      <b/>
      <sz val="18"/>
      <color indexed="62"/>
      <name val="Cambria"/>
      <family val="2"/>
      <charset val="238"/>
    </font>
    <font>
      <sz val="11"/>
      <color indexed="60"/>
      <name val="Calibri"/>
      <family val="2"/>
      <charset val="238"/>
    </font>
    <font>
      <sz val="12"/>
      <color indexed="8"/>
      <name val="Times New Roman"/>
      <family val="2"/>
      <charset val="238"/>
    </font>
    <font>
      <sz val="12"/>
      <name val="Garamond"/>
      <family val="1"/>
      <charset val="238"/>
    </font>
    <font>
      <sz val="8"/>
      <name val="Arial"/>
      <family val="2"/>
    </font>
    <font>
      <sz val="10"/>
      <name val="Arial CE"/>
      <charset val="238"/>
    </font>
    <font>
      <sz val="10"/>
      <name val="Courier"/>
      <family val="1"/>
      <charset val="238"/>
    </font>
    <font>
      <i/>
      <sz val="10"/>
      <name val="Helv"/>
    </font>
    <font>
      <b/>
      <sz val="11"/>
      <color indexed="8"/>
      <name val="Calibri"/>
      <family val="2"/>
      <charset val="238"/>
    </font>
    <font>
      <b/>
      <sz val="11"/>
      <name val="Arial CE"/>
      <charset val="238"/>
    </font>
    <font>
      <b/>
      <sz val="11"/>
      <color indexed="52"/>
      <name val="Calibri"/>
      <family val="2"/>
      <charset val="238"/>
    </font>
    <font>
      <sz val="12"/>
      <name val="Times New Roman"/>
      <family val="1"/>
      <charset val="238"/>
    </font>
    <font>
      <sz val="8"/>
      <name val="H-Times New Roman"/>
      <family val="1"/>
    </font>
    <font>
      <sz val="10"/>
      <name val="MS Sans Serif"/>
      <family val="2"/>
      <charset val="238"/>
    </font>
    <font>
      <b/>
      <sz val="11"/>
      <name val="Times New Roman"/>
      <family val="1"/>
    </font>
    <font>
      <sz val="9"/>
      <name val="Times New Roman"/>
      <family val="1"/>
    </font>
    <font>
      <b/>
      <sz val="12"/>
      <name val="Times New Roman"/>
      <family val="1"/>
    </font>
    <font>
      <sz val="12"/>
      <name val="Times New Roman"/>
      <family val="1"/>
    </font>
    <font>
      <sz val="10.5"/>
      <name val="Arial"/>
      <family val="2"/>
    </font>
    <font>
      <i/>
      <sz val="10"/>
      <name val="Times New Roman"/>
      <family val="1"/>
    </font>
    <font>
      <sz val="9.5"/>
      <name val="Times New Roman"/>
      <family val="1"/>
    </font>
    <font>
      <b/>
      <u/>
      <sz val="10"/>
      <name val="Times New Roman"/>
      <family val="1"/>
    </font>
    <font>
      <b/>
      <i/>
      <sz val="10"/>
      <name val="Times New Roman"/>
      <family val="1"/>
    </font>
    <font>
      <sz val="11"/>
      <name val="Arial"/>
      <family val="2"/>
    </font>
    <font>
      <sz val="11"/>
      <color theme="1"/>
      <name val="Calibri"/>
      <family val="2"/>
      <scheme val="minor"/>
    </font>
    <font>
      <sz val="11"/>
      <color theme="1"/>
      <name val="Calibri"/>
      <family val="2"/>
      <charset val="238"/>
      <scheme val="minor"/>
    </font>
    <font>
      <sz val="11"/>
      <color rgb="FF006100"/>
      <name val="Calibri"/>
      <family val="2"/>
      <scheme val="minor"/>
    </font>
    <font>
      <u/>
      <sz val="10"/>
      <color theme="10"/>
      <name val="Arial"/>
      <family val="2"/>
    </font>
    <font>
      <sz val="11"/>
      <color rgb="FF9C6500"/>
      <name val="Calibri"/>
      <family val="2"/>
      <scheme val="minor"/>
    </font>
    <font>
      <sz val="10"/>
      <color theme="1"/>
      <name val="Trebuchet MS"/>
      <family val="2"/>
      <charset val="238"/>
    </font>
    <font>
      <sz val="11"/>
      <color theme="1"/>
      <name val="Times New Roman"/>
      <family val="2"/>
    </font>
    <font>
      <sz val="10"/>
      <color theme="1"/>
      <name val="Arial"/>
      <family val="2"/>
    </font>
    <font>
      <sz val="11"/>
      <color theme="1"/>
      <name val="Times New Roman"/>
      <family val="2"/>
      <charset val="238"/>
    </font>
    <font>
      <sz val="12"/>
      <color theme="1"/>
      <name val="Garamond"/>
      <family val="2"/>
      <charset val="238"/>
    </font>
    <font>
      <sz val="10"/>
      <color theme="1"/>
      <name val="Arial"/>
      <family val="2"/>
      <charset val="238"/>
    </font>
    <font>
      <sz val="11"/>
      <color theme="1"/>
      <name val="Times New Roman"/>
      <family val="1"/>
    </font>
    <font>
      <sz val="11"/>
      <color rgb="FF000000"/>
      <name val="Times New Roman"/>
      <family val="1"/>
    </font>
    <font>
      <sz val="10"/>
      <color rgb="FFFF0000"/>
      <name val="Times New Roman"/>
      <family val="1"/>
    </font>
    <font>
      <u/>
      <sz val="10"/>
      <color theme="10"/>
      <name val="Times New Roman"/>
      <family val="1"/>
    </font>
    <font>
      <sz val="9.5"/>
      <color rgb="FFFF0000"/>
      <name val="Times New Roman"/>
      <family val="1"/>
    </font>
    <font>
      <b/>
      <sz val="11"/>
      <color rgb="FF000000"/>
      <name val="Times New Roman"/>
      <family val="1"/>
    </font>
    <font>
      <b/>
      <sz val="11"/>
      <color theme="1"/>
      <name val="Times New Roman"/>
      <family val="1"/>
    </font>
    <font>
      <sz val="10"/>
      <color rgb="FF1F497D"/>
      <name val="Times New Roman"/>
      <family val="1"/>
    </font>
    <font>
      <sz val="10"/>
      <name val="Arial"/>
      <family val="2"/>
    </font>
    <font>
      <sz val="10"/>
      <name val="Arial"/>
    </font>
  </fonts>
  <fills count="3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gray0625">
        <fgColor indexed="9"/>
      </patternFill>
    </fill>
    <fill>
      <patternFill patternType="solid">
        <fgColor indexed="9"/>
      </patternFill>
    </fill>
    <fill>
      <patternFill patternType="solid">
        <fgColor indexed="54"/>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8" tint="0.79998168889431442"/>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medium">
        <color indexed="49"/>
      </bottom>
      <diagonal/>
    </border>
    <border>
      <left style="thin">
        <color indexed="64"/>
      </left>
      <right style="thin">
        <color indexed="64"/>
      </right>
      <top/>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thin">
        <color indexed="64"/>
      </left>
      <right style="hair">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s>
  <cellStyleXfs count="723">
    <xf numFmtId="0" fontId="0" fillId="0" borderId="0"/>
    <xf numFmtId="0" fontId="3" fillId="0" borderId="0"/>
    <xf numFmtId="14" fontId="8" fillId="0" borderId="0" applyProtection="0">
      <alignment vertical="center"/>
    </xf>
    <xf numFmtId="0" fontId="3" fillId="0" borderId="0"/>
    <xf numFmtId="0" fontId="3" fillId="0" borderId="0"/>
    <xf numFmtId="0" fontId="3" fillId="0" borderId="0"/>
    <xf numFmtId="0" fontId="3" fillId="0" borderId="0"/>
    <xf numFmtId="0" fontId="11" fillId="0" borderId="0">
      <alignment vertical="top"/>
    </xf>
    <xf numFmtId="4" fontId="12" fillId="0" borderId="0">
      <protection locked="0"/>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5" borderId="0" applyNumberFormat="0" applyBorder="0" applyAlignment="0" applyProtection="0"/>
    <xf numFmtId="0" fontId="14" fillId="3" borderId="0" applyNumberFormat="0" applyBorder="0" applyAlignment="0" applyProtection="0"/>
    <xf numFmtId="0" fontId="14" fillId="16" borderId="0" applyNumberFormat="0" applyBorder="0" applyAlignment="0" applyProtection="0"/>
    <xf numFmtId="0" fontId="14" fillId="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14" fillId="22" borderId="0" applyNumberFormat="0" applyBorder="0" applyAlignment="0" applyProtection="0"/>
    <xf numFmtId="0" fontId="16" fillId="7" borderId="0" applyNumberFormat="0" applyBorder="0" applyAlignment="0" applyProtection="0"/>
    <xf numFmtId="0" fontId="15" fillId="2" borderId="1" applyNumberFormat="0" applyAlignment="0" applyProtection="0"/>
    <xf numFmtId="0" fontId="15" fillId="2" borderId="1" applyNumberFormat="0" applyAlignment="0" applyProtection="0"/>
    <xf numFmtId="0" fontId="15" fillId="2" borderId="1" applyNumberFormat="0" applyAlignment="0" applyProtection="0"/>
    <xf numFmtId="0" fontId="15" fillId="2" borderId="1" applyNumberFormat="0" applyAlignment="0" applyProtection="0"/>
    <xf numFmtId="0" fontId="15" fillId="2" borderId="1" applyNumberFormat="0" applyAlignment="0" applyProtection="0"/>
    <xf numFmtId="0" fontId="15" fillId="2" borderId="1" applyNumberFormat="0" applyAlignment="0" applyProtection="0"/>
    <xf numFmtId="0" fontId="46" fillId="10" borderId="1" applyNumberFormat="0" applyAlignment="0" applyProtection="0"/>
    <xf numFmtId="170" fontId="12" fillId="0" borderId="2">
      <protection locked="0"/>
    </xf>
    <xf numFmtId="0" fontId="23" fillId="23" borderId="3" applyNumberFormat="0" applyAlignment="0" applyProtection="0"/>
    <xf numFmtId="0" fontId="16" fillId="7" borderId="0" applyNumberFormat="0" applyBorder="0" applyAlignment="0" applyProtection="0"/>
    <xf numFmtId="0" fontId="17" fillId="0" borderId="0" applyNumberFormat="0" applyFill="0" applyBorder="0" applyAlignment="0" applyProtection="0"/>
    <xf numFmtId="171" fontId="18" fillId="0" borderId="0" applyNumberFormat="0" applyFill="0" applyBorder="0" applyProtection="0">
      <alignment horizontal="left"/>
      <protection locked="0"/>
    </xf>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43" fontId="3" fillId="0" borderId="0" applyFont="0" applyFill="0" applyBorder="0" applyAlignment="0" applyProtection="0"/>
    <xf numFmtId="164" fontId="61" fillId="0" borderId="0" applyFont="0" applyFill="0" applyBorder="0" applyAlignment="0" applyProtection="0"/>
    <xf numFmtId="164" fontId="1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3" fillId="0" borderId="0" applyFont="0" applyFill="0" applyBorder="0" applyAlignment="0" applyProtection="0"/>
    <xf numFmtId="43" fontId="6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172" fontId="6" fillId="0" borderId="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 fillId="0" borderId="0" applyFont="0" applyFill="0" applyBorder="0" applyAlignment="0" applyProtection="0"/>
    <xf numFmtId="43" fontId="60" fillId="0" borderId="0" applyFont="0" applyFill="0" applyBorder="0" applyAlignment="0" applyProtection="0"/>
    <xf numFmtId="164" fontId="6" fillId="0" borderId="0" applyFont="0" applyFill="0" applyBorder="0" applyAlignment="0" applyProtection="0"/>
    <xf numFmtId="43" fontId="3" fillId="0" borderId="0" applyNumberFormat="0" applyFont="0" applyFill="0" applyBorder="0" applyAlignment="0" applyProtection="0"/>
    <xf numFmtId="43" fontId="3" fillId="0" borderId="0" applyFont="0" applyFill="0" applyBorder="0" applyAlignment="0" applyProtection="0"/>
    <xf numFmtId="43" fontId="60" fillId="0" borderId="0" applyFont="0" applyFill="0" applyBorder="0" applyAlignment="0" applyProtection="0"/>
    <xf numFmtId="164" fontId="60" fillId="0" borderId="0" applyFont="0" applyFill="0" applyBorder="0" applyAlignment="0" applyProtection="0"/>
    <xf numFmtId="43" fontId="60" fillId="0" borderId="0" applyFont="0" applyFill="0" applyBorder="0" applyAlignment="0" applyProtection="0"/>
    <xf numFmtId="164" fontId="3" fillId="0" borderId="0" applyFont="0" applyFill="0" applyBorder="0" applyAlignment="0" applyProtection="0"/>
    <xf numFmtId="43" fontId="6" fillId="0" borderId="0" applyFont="0" applyFill="0" applyBorder="0" applyAlignment="0" applyProtection="0"/>
    <xf numFmtId="164" fontId="3" fillId="0" borderId="0" applyFont="0" applyFill="0" applyBorder="0" applyAlignment="0" applyProtection="0"/>
    <xf numFmtId="0" fontId="11" fillId="0" borderId="7" applyNumberFormat="0"/>
    <xf numFmtId="0" fontId="11" fillId="0" borderId="7" applyNumberFormat="0"/>
    <xf numFmtId="0" fontId="11" fillId="0" borderId="7" applyNumberFormat="0"/>
    <xf numFmtId="0" fontId="11" fillId="0" borderId="7" applyNumberFormat="0"/>
    <xf numFmtId="0" fontId="11" fillId="0" borderId="7" applyNumberFormat="0"/>
    <xf numFmtId="0" fontId="11" fillId="0" borderId="7" applyNumberFormat="0"/>
    <xf numFmtId="0" fontId="22" fillId="0" borderId="7" applyNumberFormat="0"/>
    <xf numFmtId="0" fontId="22" fillId="0" borderId="7" applyNumberFormat="0"/>
    <xf numFmtId="0" fontId="22" fillId="0" borderId="7" applyNumberFormat="0"/>
    <xf numFmtId="0" fontId="22" fillId="0" borderId="7" applyNumberFormat="0"/>
    <xf numFmtId="0" fontId="22" fillId="0" borderId="7" applyNumberFormat="0"/>
    <xf numFmtId="0" fontId="22" fillId="0" borderId="7" applyNumberFormat="0"/>
    <xf numFmtId="173" fontId="12" fillId="0" borderId="0">
      <protection locked="0"/>
    </xf>
    <xf numFmtId="38" fontId="3" fillId="0" borderId="0" applyFont="0" applyFill="0" applyBorder="0" applyAlignment="0" applyProtection="0"/>
    <xf numFmtId="40" fontId="3" fillId="0" borderId="0" applyFont="0" applyFill="0" applyBorder="0" applyAlignment="0" applyProtection="0"/>
    <xf numFmtId="0" fontId="23" fillId="23" borderId="3" applyNumberFormat="0" applyAlignment="0" applyProtection="0"/>
    <xf numFmtId="174" fontId="3" fillId="0" borderId="0" applyFont="0" applyFill="0" applyBorder="0" applyAlignment="0" applyProtection="0"/>
    <xf numFmtId="0" fontId="31" fillId="0" borderId="0" applyNumberFormat="0" applyFill="0" applyBorder="0" applyAlignment="0" applyProtection="0"/>
    <xf numFmtId="165" fontId="24" fillId="0" borderId="0" applyFont="0" applyFill="0" applyBorder="0" applyAlignment="0" applyProtection="0"/>
    <xf numFmtId="0" fontId="25" fillId="0" borderId="0" applyNumberFormat="0" applyFill="0" applyBorder="0" applyAlignment="0" applyProtection="0"/>
    <xf numFmtId="38" fontId="24" fillId="0" borderId="0"/>
    <xf numFmtId="0" fontId="62" fillId="28" borderId="0" applyNumberFormat="0" applyBorder="0" applyAlignment="0" applyProtection="0"/>
    <xf numFmtId="0" fontId="28" fillId="8"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6" fillId="0" borderId="8"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alignment vertical="top"/>
      <protection locked="0"/>
    </xf>
    <xf numFmtId="0" fontId="63" fillId="0" borderId="0" applyNumberFormat="0" applyFill="0" applyBorder="0" applyAlignment="0" applyProtection="0"/>
    <xf numFmtId="0" fontId="27" fillId="0" borderId="0" applyNumberFormat="0" applyFill="0" applyBorder="0" applyAlignment="0" applyProtection="0">
      <alignment vertical="top"/>
      <protection locked="0"/>
    </xf>
    <xf numFmtId="0" fontId="15" fillId="2" borderId="1" applyNumberFormat="0" applyAlignment="0" applyProtection="0"/>
    <xf numFmtId="0" fontId="3" fillId="4" borderId="9" applyNumberFormat="0" applyFont="0" applyAlignment="0" applyProtection="0"/>
    <xf numFmtId="0" fontId="3" fillId="4" borderId="9" applyNumberFormat="0" applyFont="0" applyAlignment="0" applyProtection="0"/>
    <xf numFmtId="0" fontId="3" fillId="4" borderId="9" applyNumberFormat="0" applyFont="0" applyAlignment="0" applyProtection="0"/>
    <xf numFmtId="0" fontId="3" fillId="4" borderId="9" applyNumberFormat="0" applyFont="0" applyAlignment="0" applyProtection="0"/>
    <xf numFmtId="0" fontId="3" fillId="4" borderId="9" applyNumberFormat="0" applyFont="0" applyAlignment="0" applyProtection="0"/>
    <xf numFmtId="0" fontId="3" fillId="4" borderId="9" applyNumberFormat="0" applyFont="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14" fillId="22" borderId="0" applyNumberFormat="0" applyBorder="0" applyAlignment="0" applyProtection="0"/>
    <xf numFmtId="0" fontId="28" fillId="8" borderId="0" applyNumberFormat="0" applyBorder="0" applyAlignment="0" applyProtection="0"/>
    <xf numFmtId="0" fontId="29" fillId="10" borderId="10" applyNumberFormat="0" applyAlignment="0" applyProtection="0"/>
    <xf numFmtId="0" fontId="29" fillId="10" borderId="10" applyNumberFormat="0" applyAlignment="0" applyProtection="0"/>
    <xf numFmtId="0" fontId="29" fillId="10" borderId="10" applyNumberFormat="0" applyAlignment="0" applyProtection="0"/>
    <xf numFmtId="0" fontId="29" fillId="10" borderId="10" applyNumberFormat="0" applyAlignment="0" applyProtection="0"/>
    <xf numFmtId="0" fontId="29" fillId="10" borderId="10" applyNumberFormat="0" applyAlignment="0" applyProtection="0"/>
    <xf numFmtId="0" fontId="29" fillId="10" borderId="10" applyNumberFormat="0" applyAlignment="0" applyProtection="0"/>
    <xf numFmtId="0" fontId="23" fillId="23" borderId="3" applyNumberFormat="0" applyAlignment="0" applyProtection="0"/>
    <xf numFmtId="0" fontId="30" fillId="0" borderId="0"/>
    <xf numFmtId="0" fontId="26" fillId="0" borderId="8" applyNumberFormat="0" applyFill="0" applyAlignment="0" applyProtection="0"/>
    <xf numFmtId="175" fontId="12" fillId="0" borderId="0">
      <protection locked="0"/>
    </xf>
    <xf numFmtId="0" fontId="31" fillId="0" borderId="0" applyNumberFormat="0" applyFill="0" applyBorder="0" applyAlignment="0" applyProtection="0"/>
    <xf numFmtId="0" fontId="32" fillId="0" borderId="11" applyNumberFormat="0" applyFill="0" applyAlignment="0" applyProtection="0"/>
    <xf numFmtId="0" fontId="33" fillId="0" borderId="5" applyNumberFormat="0" applyFill="0" applyAlignment="0" applyProtection="0"/>
    <xf numFmtId="0" fontId="34" fillId="0" borderId="12" applyNumberFormat="0" applyFill="0" applyAlignment="0" applyProtection="0"/>
    <xf numFmtId="0" fontId="34" fillId="0" borderId="0" applyNumberFormat="0" applyFill="0" applyBorder="0" applyAlignment="0" applyProtection="0"/>
    <xf numFmtId="170" fontId="35" fillId="0" borderId="0">
      <protection locked="0"/>
    </xf>
    <xf numFmtId="170" fontId="35" fillId="0" borderId="0">
      <protection locked="0"/>
    </xf>
    <xf numFmtId="0" fontId="36" fillId="0" borderId="0" applyNumberFormat="0" applyFill="0" applyBorder="0" applyAlignment="0" applyProtection="0"/>
    <xf numFmtId="0" fontId="37" fillId="11" borderId="0" applyNumberFormat="0" applyBorder="0" applyAlignment="0" applyProtection="0"/>
    <xf numFmtId="0" fontId="64" fillId="29" borderId="0" applyNumberFormat="0" applyBorder="0" applyAlignment="0" applyProtection="0"/>
    <xf numFmtId="0" fontId="37" fillId="11" borderId="0" applyNumberFormat="0" applyBorder="0" applyAlignment="0" applyProtection="0"/>
    <xf numFmtId="0" fontId="61" fillId="0" borderId="0"/>
    <xf numFmtId="0" fontId="65" fillId="0" borderId="0"/>
    <xf numFmtId="0" fontId="3" fillId="0" borderId="0"/>
    <xf numFmtId="0" fontId="3" fillId="0" borderId="0"/>
    <xf numFmtId="0" fontId="60" fillId="0" borderId="0"/>
    <xf numFmtId="0" fontId="60" fillId="0" borderId="0"/>
    <xf numFmtId="0" fontId="60" fillId="0" borderId="0"/>
    <xf numFmtId="0" fontId="60" fillId="0" borderId="0"/>
    <xf numFmtId="0" fontId="3" fillId="0" borderId="0"/>
    <xf numFmtId="0" fontId="60" fillId="0" borderId="0"/>
    <xf numFmtId="0" fontId="40" fillId="0" borderId="0"/>
    <xf numFmtId="0" fontId="60" fillId="0" borderId="0"/>
    <xf numFmtId="0" fontId="60"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8"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39" fillId="0" borderId="0"/>
    <xf numFmtId="0" fontId="24" fillId="0" borderId="0"/>
    <xf numFmtId="0" fontId="61" fillId="0" borderId="0"/>
    <xf numFmtId="0" fontId="40" fillId="0" borderId="0"/>
    <xf numFmtId="0" fontId="24" fillId="0" borderId="0"/>
    <xf numFmtId="0" fontId="40" fillId="0" borderId="0"/>
    <xf numFmtId="0" fontId="40" fillId="0" borderId="0"/>
    <xf numFmtId="0" fontId="40" fillId="0" borderId="0"/>
    <xf numFmtId="0" fontId="40" fillId="0" borderId="0"/>
    <xf numFmtId="0" fontId="3" fillId="0" borderId="0"/>
    <xf numFmtId="0" fontId="60" fillId="0" borderId="0"/>
    <xf numFmtId="0" fontId="3" fillId="0" borderId="0"/>
    <xf numFmtId="0" fontId="3" fillId="0" borderId="0"/>
    <xf numFmtId="0" fontId="24" fillId="0" borderId="0"/>
    <xf numFmtId="0" fontId="66" fillId="0" borderId="0"/>
    <xf numFmtId="0" fontId="41" fillId="0" borderId="0"/>
    <xf numFmtId="0" fontId="3" fillId="24" borderId="0" applyFont="0" applyBorder="0"/>
    <xf numFmtId="0" fontId="61" fillId="0" borderId="0"/>
    <xf numFmtId="0" fontId="10" fillId="0" borderId="0"/>
    <xf numFmtId="0" fontId="10" fillId="0" borderId="0"/>
    <xf numFmtId="0"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24" fillId="0" borderId="0"/>
    <xf numFmtId="0" fontId="60" fillId="0" borderId="0"/>
    <xf numFmtId="0" fontId="60" fillId="0" borderId="0"/>
    <xf numFmtId="0" fontId="60" fillId="0" borderId="0"/>
    <xf numFmtId="0" fontId="60" fillId="0" borderId="0"/>
    <xf numFmtId="0" fontId="40" fillId="0" borderId="0"/>
    <xf numFmtId="0" fontId="60" fillId="0" borderId="0"/>
    <xf numFmtId="0" fontId="60" fillId="0" borderId="0"/>
    <xf numFmtId="0" fontId="3" fillId="0" borderId="0"/>
    <xf numFmtId="0" fontId="61" fillId="0" borderId="0"/>
    <xf numFmtId="0" fontId="6" fillId="0" borderId="0"/>
    <xf numFmtId="0" fontId="39"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3" fillId="0" borderId="0"/>
    <xf numFmtId="0" fontId="3" fillId="0" borderId="0"/>
    <xf numFmtId="0" fontId="60" fillId="0" borderId="0"/>
    <xf numFmtId="0" fontId="3" fillId="0" borderId="0"/>
    <xf numFmtId="0" fontId="3" fillId="0" borderId="0"/>
    <xf numFmtId="0" fontId="3" fillId="0" borderId="0"/>
    <xf numFmtId="0" fontId="60" fillId="0" borderId="0"/>
    <xf numFmtId="0" fontId="3" fillId="0" borderId="0"/>
    <xf numFmtId="0" fontId="3" fillId="0" borderId="0"/>
    <xf numFmtId="0" fontId="3" fillId="0" borderId="0"/>
    <xf numFmtId="0" fontId="59" fillId="0" borderId="0"/>
    <xf numFmtId="0" fontId="60" fillId="0" borderId="0"/>
    <xf numFmtId="0" fontId="61" fillId="0" borderId="0"/>
    <xf numFmtId="0" fontId="65" fillId="0" borderId="0"/>
    <xf numFmtId="0" fontId="24" fillId="0" borderId="0"/>
    <xf numFmtId="0" fontId="67" fillId="0" borderId="0"/>
    <xf numFmtId="0" fontId="60" fillId="0" borderId="0"/>
    <xf numFmtId="0" fontId="68" fillId="0" borderId="0"/>
    <xf numFmtId="0" fontId="60" fillId="0" borderId="0"/>
    <xf numFmtId="0" fontId="60" fillId="0" borderId="0"/>
    <xf numFmtId="0" fontId="60" fillId="0" borderId="0"/>
    <xf numFmtId="0" fontId="7" fillId="0" borderId="0"/>
    <xf numFmtId="0" fontId="3" fillId="0" borderId="0"/>
    <xf numFmtId="0" fontId="60" fillId="0" borderId="0"/>
    <xf numFmtId="0" fontId="3" fillId="0" borderId="0" applyNumberFormat="0" applyFont="0" applyFill="0" applyBorder="0" applyAlignment="0" applyProtection="0"/>
    <xf numFmtId="0" fontId="3" fillId="0" borderId="0"/>
    <xf numFmtId="0" fontId="60" fillId="0" borderId="0"/>
    <xf numFmtId="0" fontId="65" fillId="0" borderId="0"/>
    <xf numFmtId="0" fontId="65" fillId="0" borderId="0"/>
    <xf numFmtId="0" fontId="60" fillId="0" borderId="0"/>
    <xf numFmtId="0" fontId="3" fillId="0" borderId="0"/>
    <xf numFmtId="0" fontId="69" fillId="0" borderId="0"/>
    <xf numFmtId="0" fontId="70" fillId="0" borderId="0"/>
    <xf numFmtId="0" fontId="3" fillId="0" borderId="0"/>
    <xf numFmtId="0" fontId="3" fillId="0" borderId="0"/>
    <xf numFmtId="0" fontId="3" fillId="0" borderId="0"/>
    <xf numFmtId="0" fontId="3" fillId="0" borderId="0"/>
    <xf numFmtId="0" fontId="3" fillId="0" borderId="0"/>
    <xf numFmtId="0" fontId="60" fillId="0" borderId="0"/>
    <xf numFmtId="0" fontId="3" fillId="0" borderId="0"/>
    <xf numFmtId="0" fontId="61" fillId="0" borderId="0"/>
    <xf numFmtId="0" fontId="39" fillId="0" borderId="0"/>
    <xf numFmtId="0" fontId="41" fillId="0" borderId="0"/>
    <xf numFmtId="0" fontId="24" fillId="0" borderId="0"/>
    <xf numFmtId="14" fontId="42" fillId="0" borderId="0" applyProtection="0">
      <alignment vertical="center"/>
    </xf>
    <xf numFmtId="0" fontId="7" fillId="0" borderId="0"/>
    <xf numFmtId="0" fontId="60" fillId="30" borderId="38" applyNumberFormat="0" applyFont="0" applyAlignment="0" applyProtection="0"/>
    <xf numFmtId="0" fontId="3" fillId="4" borderId="9" applyNumberFormat="0" applyFont="0" applyAlignment="0" applyProtection="0"/>
    <xf numFmtId="0" fontId="43" fillId="0" borderId="13"/>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29" fillId="10" borderId="10" applyNumberFormat="0" applyAlignment="0" applyProtection="0"/>
    <xf numFmtId="9" fontId="3"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0" fillId="0" borderId="0" applyFont="0" applyFill="0" applyBorder="0" applyAlignment="0" applyProtection="0"/>
    <xf numFmtId="9" fontId="65"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1" fillId="0" borderId="0" applyFont="0" applyFill="0" applyBorder="0" applyAlignment="0" applyProtection="0"/>
    <xf numFmtId="9" fontId="6" fillId="0" borderId="0" applyFont="0" applyFill="0" applyBorder="0" applyAlignment="0" applyProtection="0"/>
    <xf numFmtId="9" fontId="60"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0" fillId="0" borderId="0" applyFont="0" applyFill="0" applyBorder="0" applyAlignment="0" applyProtection="0"/>
    <xf numFmtId="176" fontId="12" fillId="0" borderId="0">
      <protection locked="0"/>
    </xf>
    <xf numFmtId="0" fontId="41" fillId="4" borderId="9" applyNumberFormat="0" applyFont="0" applyAlignment="0" applyProtection="0"/>
    <xf numFmtId="0" fontId="41" fillId="4" borderId="9" applyNumberFormat="0" applyFont="0" applyAlignment="0" applyProtection="0"/>
    <xf numFmtId="0" fontId="41" fillId="4" borderId="9" applyNumberFormat="0" applyFont="0" applyAlignment="0" applyProtection="0"/>
    <xf numFmtId="0" fontId="41" fillId="4" borderId="9" applyNumberFormat="0" applyFont="0" applyAlignment="0" applyProtection="0"/>
    <xf numFmtId="0" fontId="41" fillId="4" borderId="9" applyNumberFormat="0" applyFont="0" applyAlignment="0" applyProtection="0"/>
    <xf numFmtId="0" fontId="41" fillId="4" borderId="9" applyNumberFormat="0" applyFont="0" applyAlignment="0" applyProtection="0"/>
    <xf numFmtId="177" fontId="12" fillId="0" borderId="0">
      <protection locked="0"/>
    </xf>
    <xf numFmtId="0" fontId="26" fillId="0" borderId="8" applyNumberFormat="0" applyFill="0" applyAlignment="0" applyProtection="0"/>
    <xf numFmtId="0" fontId="16" fillId="7" borderId="0" applyNumberFormat="0" applyBorder="0" applyAlignment="0" applyProtection="0"/>
    <xf numFmtId="0" fontId="37" fillId="11" borderId="0" applyNumberFormat="0" applyBorder="0" applyAlignment="0" applyProtection="0"/>
    <xf numFmtId="0" fontId="9" fillId="0" borderId="15">
      <alignment horizontal="right" vertical="center"/>
    </xf>
    <xf numFmtId="0" fontId="28" fillId="8" borderId="0" applyNumberFormat="0" applyBorder="0" applyAlignment="0" applyProtection="0"/>
    <xf numFmtId="0" fontId="3" fillId="0" borderId="0"/>
    <xf numFmtId="0" fontId="24" fillId="0" borderId="0"/>
    <xf numFmtId="14" fontId="42" fillId="0" borderId="0" applyProtection="0">
      <alignment vertical="center"/>
    </xf>
    <xf numFmtId="14" fontId="8" fillId="0" borderId="0" applyProtection="0">
      <alignment vertical="center"/>
    </xf>
    <xf numFmtId="14" fontId="8" fillId="0" borderId="0" applyProtection="0">
      <alignment vertical="center"/>
    </xf>
    <xf numFmtId="0" fontId="45" fillId="0" borderId="0" applyNumberFormat="0" applyFill="0" applyBorder="0" applyAlignment="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0" fontId="46" fillId="10" borderId="1" applyNumberFormat="0" applyAlignment="0" applyProtection="0"/>
    <xf numFmtId="9" fontId="24" fillId="0" borderId="0" applyFont="0" applyFill="0" applyBorder="0" applyAlignment="0" applyProtection="0"/>
    <xf numFmtId="9" fontId="47" fillId="0" borderId="0" applyFont="0" applyFill="0" applyBorder="0" applyAlignment="0" applyProtection="0"/>
    <xf numFmtId="9" fontId="41" fillId="0" borderId="0" applyFont="0" applyFill="0" applyBorder="0" applyAlignment="0" applyProtection="0"/>
    <xf numFmtId="0" fontId="48" fillId="0" borderId="0" applyNumberFormat="0" applyFill="0" applyBorder="0" applyAlignment="0" applyProtection="0">
      <protection locked="0"/>
    </xf>
    <xf numFmtId="171" fontId="48" fillId="0" borderId="16" applyNumberFormat="0" applyFill="0" applyBorder="0" applyProtection="0">
      <alignment horizontal="center" vertical="center"/>
      <protection locked="0"/>
    </xf>
    <xf numFmtId="171" fontId="48" fillId="0" borderId="16" applyNumberFormat="0" applyFill="0" applyBorder="0" applyProtection="0">
      <alignment horizontal="left" vertical="center"/>
      <protection locked="0"/>
    </xf>
    <xf numFmtId="0" fontId="3" fillId="0" borderId="0"/>
    <xf numFmtId="0" fontId="25" fillId="0" borderId="0" applyNumberFormat="0" applyFill="0" applyBorder="0" applyAlignment="0" applyProtection="0"/>
    <xf numFmtId="0" fontId="17" fillId="0" borderId="0" applyNumberFormat="0" applyFill="0" applyBorder="0" applyAlignment="0" applyProtection="0"/>
    <xf numFmtId="0" fontId="44" fillId="0" borderId="14" applyNumberFormat="0" applyFill="0" applyAlignment="0" applyProtection="0"/>
    <xf numFmtId="178" fontId="22" fillId="25" borderId="0" applyNumberFormat="0" applyBorder="0">
      <protection locked="0"/>
    </xf>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15" fillId="11" borderId="1" applyNumberFormat="0" applyAlignment="0" applyProtection="0"/>
    <xf numFmtId="0" fontId="46" fillId="26" borderId="1" applyNumberFormat="0" applyAlignment="0" applyProtection="0"/>
    <xf numFmtId="0" fontId="46" fillId="26" borderId="1" applyNumberFormat="0" applyAlignment="0" applyProtection="0"/>
    <xf numFmtId="0" fontId="46" fillId="26" borderId="1" applyNumberFormat="0" applyAlignment="0" applyProtection="0"/>
    <xf numFmtId="0" fontId="46" fillId="26" borderId="1" applyNumberFormat="0" applyAlignment="0" applyProtection="0"/>
    <xf numFmtId="0" fontId="46" fillId="26" borderId="1" applyNumberFormat="0" applyAlignment="0" applyProtection="0"/>
    <xf numFmtId="0" fontId="46" fillId="26" borderId="1" applyNumberFormat="0" applyAlignment="0" applyProtection="0"/>
    <xf numFmtId="0" fontId="29" fillId="26" borderId="10" applyNumberFormat="0" applyAlignment="0" applyProtection="0"/>
    <xf numFmtId="0" fontId="29" fillId="26" borderId="10" applyNumberFormat="0" applyAlignment="0" applyProtection="0"/>
    <xf numFmtId="0" fontId="29" fillId="26" borderId="10" applyNumberFormat="0" applyAlignment="0" applyProtection="0"/>
    <xf numFmtId="0" fontId="29" fillId="26" borderId="10" applyNumberFormat="0" applyAlignment="0" applyProtection="0"/>
    <xf numFmtId="0" fontId="29" fillId="26" borderId="10" applyNumberFormat="0" applyAlignment="0" applyProtection="0"/>
    <xf numFmtId="0" fontId="29" fillId="26" borderId="10" applyNumberFormat="0" applyAlignment="0" applyProtection="0"/>
    <xf numFmtId="0" fontId="31" fillId="0" borderId="0" applyNumberFormat="0" applyFill="0" applyBorder="0" applyAlignment="0" applyProtection="0"/>
    <xf numFmtId="179" fontId="49" fillId="0" borderId="0" applyFont="0" applyFill="0" applyBorder="0" applyAlignment="0" applyProtection="0"/>
    <xf numFmtId="180" fontId="49" fillId="0" borderId="0" applyFont="0" applyFill="0" applyBorder="0" applyAlignment="0" applyProtection="0"/>
    <xf numFmtId="0" fontId="25" fillId="0" borderId="0" applyNumberFormat="0" applyFill="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7" borderId="0" applyNumberFormat="0" applyBorder="0" applyAlignment="0" applyProtection="0"/>
    <xf numFmtId="0" fontId="14" fillId="15" borderId="0" applyNumberFormat="0" applyBorder="0" applyAlignment="0" applyProtection="0"/>
    <xf numFmtId="0" fontId="14" fillId="22" borderId="0" applyNumberFormat="0" applyBorder="0" applyAlignment="0" applyProtection="0"/>
    <xf numFmtId="0" fontId="2" fillId="0" borderId="0"/>
    <xf numFmtId="0" fontId="79" fillId="0" borderId="0"/>
    <xf numFmtId="43" fontId="3" fillId="0" borderId="0" applyFont="0" applyFill="0" applyBorder="0" applyAlignment="0" applyProtection="0"/>
    <xf numFmtId="9" fontId="3"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0" fontId="60" fillId="0" borderId="0"/>
    <xf numFmtId="9" fontId="60" fillId="0" borderId="0" applyFont="0" applyFill="0" applyBorder="0" applyAlignment="0" applyProtection="0"/>
    <xf numFmtId="43" fontId="60" fillId="0" borderId="0" applyFont="0" applyFill="0" applyBorder="0" applyAlignment="0" applyProtection="0"/>
    <xf numFmtId="0" fontId="3" fillId="0" borderId="0"/>
    <xf numFmtId="0" fontId="3" fillId="0" borderId="0"/>
    <xf numFmtId="0" fontId="3" fillId="0" borderId="0"/>
    <xf numFmtId="0" fontId="59" fillId="0" borderId="0"/>
    <xf numFmtId="0" fontId="59" fillId="0" borderId="0"/>
    <xf numFmtId="0" fontId="59" fillId="0" borderId="0"/>
    <xf numFmtId="0" fontId="59" fillId="0" borderId="0"/>
    <xf numFmtId="0" fontId="3"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43" fontId="60" fillId="0" borderId="0" applyFont="0" applyFill="0" applyBorder="0" applyAlignment="0" applyProtection="0"/>
    <xf numFmtId="0" fontId="2" fillId="0" borderId="0"/>
    <xf numFmtId="164" fontId="2" fillId="0" borderId="0" applyFont="0" applyFill="0" applyBorder="0" applyAlignment="0" applyProtection="0"/>
    <xf numFmtId="0" fontId="79" fillId="0" borderId="0"/>
    <xf numFmtId="0" fontId="60" fillId="0" borderId="0"/>
    <xf numFmtId="0" fontId="60" fillId="0" borderId="0"/>
    <xf numFmtId="0" fontId="60"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80" fillId="0" borderId="0"/>
    <xf numFmtId="43" fontId="60" fillId="0" borderId="0" applyFont="0" applyFill="0" applyBorder="0" applyAlignment="0" applyProtection="0"/>
    <xf numFmtId="0" fontId="60" fillId="0" borderId="0"/>
    <xf numFmtId="43" fontId="60" fillId="0" borderId="0" applyFont="0" applyFill="0" applyBorder="0" applyAlignment="0" applyProtection="0"/>
    <xf numFmtId="0" fontId="60" fillId="0" borderId="0"/>
    <xf numFmtId="0" fontId="60" fillId="0" borderId="0"/>
    <xf numFmtId="0" fontId="60" fillId="30" borderId="38" applyNumberFormat="0" applyFont="0" applyAlignment="0" applyProtection="0"/>
    <xf numFmtId="43" fontId="60" fillId="0" borderId="0" applyFont="0" applyFill="0" applyBorder="0" applyAlignment="0" applyProtection="0"/>
    <xf numFmtId="164" fontId="60" fillId="0" borderId="0" applyFont="0" applyFill="0" applyBorder="0" applyAlignment="0" applyProtection="0"/>
    <xf numFmtId="9" fontId="60" fillId="0" borderId="0" applyFont="0" applyFill="0" applyBorder="0" applyAlignment="0" applyProtection="0"/>
    <xf numFmtId="164" fontId="1"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4" fontId="60" fillId="0" borderId="0" applyFont="0" applyFill="0" applyBorder="0" applyAlignment="0" applyProtection="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1" fillId="0" borderId="0"/>
    <xf numFmtId="0" fontId="60" fillId="0" borderId="0"/>
    <xf numFmtId="0" fontId="60" fillId="0" borderId="0"/>
    <xf numFmtId="0" fontId="1" fillId="0" borderId="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43" fontId="3" fillId="0" borderId="0" applyFont="0" applyFill="0" applyBorder="0" applyAlignment="0" applyProtection="0"/>
    <xf numFmtId="0" fontId="1" fillId="0" borderId="0"/>
  </cellStyleXfs>
  <cellXfs count="329">
    <xf numFmtId="0" fontId="0" fillId="0" borderId="0" xfId="0"/>
    <xf numFmtId="0" fontId="71" fillId="0" borderId="0" xfId="320" applyFont="1" applyFill="1" applyBorder="1" applyAlignment="1">
      <alignment wrapText="1"/>
    </xf>
    <xf numFmtId="0" fontId="5" fillId="0" borderId="17" xfId="320" applyFont="1" applyFill="1" applyBorder="1" applyAlignment="1">
      <alignment wrapText="1"/>
    </xf>
    <xf numFmtId="9" fontId="5" fillId="0" borderId="17" xfId="396" applyFont="1" applyFill="1" applyBorder="1" applyAlignment="1">
      <alignment wrapText="1"/>
    </xf>
    <xf numFmtId="0" fontId="72" fillId="0" borderId="0" xfId="320" applyFont="1" applyFill="1" applyBorder="1" applyAlignment="1">
      <alignment horizontal="left" vertical="center"/>
    </xf>
    <xf numFmtId="168" fontId="72" fillId="0" borderId="0" xfId="86" applyNumberFormat="1" applyFont="1" applyFill="1" applyBorder="1" applyAlignment="1">
      <alignment horizontal="left" vertical="center"/>
    </xf>
    <xf numFmtId="9" fontId="5" fillId="0" borderId="17" xfId="396" applyFont="1" applyFill="1" applyBorder="1"/>
    <xf numFmtId="168" fontId="71" fillId="0" borderId="0" xfId="86" applyNumberFormat="1" applyFont="1" applyFill="1" applyBorder="1"/>
    <xf numFmtId="0" fontId="71" fillId="0" borderId="0" xfId="320" applyFont="1" applyFill="1" applyBorder="1"/>
    <xf numFmtId="0" fontId="5" fillId="0" borderId="0" xfId="320" applyFont="1" applyFill="1" applyBorder="1"/>
    <xf numFmtId="9" fontId="5" fillId="0" borderId="0" xfId="396" applyFont="1" applyFill="1" applyBorder="1"/>
    <xf numFmtId="0" fontId="72" fillId="31" borderId="0" xfId="320" applyFont="1" applyFill="1" applyBorder="1" applyAlignment="1">
      <alignment horizontal="left" vertical="center"/>
    </xf>
    <xf numFmtId="168" fontId="72" fillId="31" borderId="0" xfId="86" applyNumberFormat="1" applyFont="1" applyFill="1" applyBorder="1" applyAlignment="1">
      <alignment horizontal="left" vertical="center"/>
    </xf>
    <xf numFmtId="9" fontId="5" fillId="31" borderId="0" xfId="396" applyFont="1" applyFill="1" applyBorder="1"/>
    <xf numFmtId="0" fontId="7" fillId="0" borderId="0" xfId="0" applyFont="1" applyFill="1"/>
    <xf numFmtId="0" fontId="7" fillId="0" borderId="0" xfId="0" applyFont="1" applyFill="1" applyAlignment="1">
      <alignment wrapText="1"/>
    </xf>
    <xf numFmtId="0" fontId="0" fillId="31" borderId="0" xfId="0" applyFill="1"/>
    <xf numFmtId="0" fontId="7" fillId="0" borderId="0" xfId="290" applyFont="1" applyFill="1"/>
    <xf numFmtId="0" fontId="7" fillId="0" borderId="0" xfId="290" applyFont="1" applyFill="1" applyAlignment="1">
      <alignment wrapText="1"/>
    </xf>
    <xf numFmtId="17" fontId="7" fillId="0" borderId="0" xfId="290" applyNumberFormat="1" applyFont="1" applyFill="1"/>
    <xf numFmtId="0" fontId="5" fillId="0" borderId="0" xfId="320" applyFont="1" applyFill="1" applyBorder="1" applyAlignment="1">
      <alignment wrapText="1"/>
    </xf>
    <xf numFmtId="9" fontId="5" fillId="31" borderId="17" xfId="396" applyFont="1" applyFill="1" applyBorder="1"/>
    <xf numFmtId="169" fontId="5" fillId="31" borderId="17" xfId="86" applyNumberFormat="1" applyFont="1" applyFill="1" applyBorder="1"/>
    <xf numFmtId="43" fontId="3" fillId="0" borderId="0" xfId="86" applyFont="1" applyBorder="1" applyAlignment="1">
      <alignment wrapText="1"/>
    </xf>
    <xf numFmtId="0" fontId="3" fillId="0" borderId="0" xfId="0" applyFont="1"/>
    <xf numFmtId="0" fontId="0" fillId="32" borderId="0" xfId="0" applyFill="1"/>
    <xf numFmtId="0" fontId="7" fillId="32" borderId="0" xfId="383" applyFont="1" applyFill="1" applyBorder="1"/>
    <xf numFmtId="0" fontId="7" fillId="32" borderId="17" xfId="383" applyFont="1" applyFill="1" applyBorder="1"/>
    <xf numFmtId="0" fontId="7" fillId="32" borderId="18" xfId="383" applyFont="1" applyFill="1" applyBorder="1"/>
    <xf numFmtId="0" fontId="7" fillId="32" borderId="19" xfId="383" applyFont="1" applyFill="1" applyBorder="1"/>
    <xf numFmtId="0" fontId="3" fillId="32" borderId="0" xfId="0" applyFont="1" applyFill="1"/>
    <xf numFmtId="0" fontId="0" fillId="33" borderId="0" xfId="0" applyFill="1"/>
    <xf numFmtId="0" fontId="4" fillId="32" borderId="0" xfId="0" applyFont="1" applyFill="1"/>
    <xf numFmtId="0" fontId="0" fillId="32" borderId="0" xfId="0" applyFill="1" applyAlignment="1">
      <alignment wrapText="1"/>
    </xf>
    <xf numFmtId="0" fontId="0" fillId="32" borderId="0" xfId="0" applyFill="1" applyBorder="1"/>
    <xf numFmtId="0" fontId="73" fillId="33" borderId="0" xfId="0" applyFont="1" applyFill="1" applyBorder="1"/>
    <xf numFmtId="0" fontId="74" fillId="0" borderId="0" xfId="203" applyFont="1" applyFill="1"/>
    <xf numFmtId="168" fontId="7" fillId="0" borderId="0" xfId="86" applyNumberFormat="1" applyFont="1" applyFill="1"/>
    <xf numFmtId="168" fontId="7" fillId="31" borderId="0" xfId="86" applyNumberFormat="1" applyFont="1" applyFill="1"/>
    <xf numFmtId="0" fontId="7" fillId="31" borderId="0" xfId="0" applyFont="1" applyFill="1"/>
    <xf numFmtId="169" fontId="5" fillId="31" borderId="0" xfId="86" applyNumberFormat="1" applyFont="1" applyFill="1" applyBorder="1"/>
    <xf numFmtId="0" fontId="51" fillId="32" borderId="20" xfId="383" applyFont="1" applyFill="1" applyBorder="1" applyAlignment="1">
      <alignment horizontal="center" wrapText="1"/>
    </xf>
    <xf numFmtId="0" fontId="51" fillId="32" borderId="0" xfId="383" applyFont="1" applyFill="1" applyBorder="1" applyAlignment="1">
      <alignment horizontal="center" wrapText="1"/>
    </xf>
    <xf numFmtId="0" fontId="7" fillId="32" borderId="21" xfId="383" applyFont="1" applyFill="1" applyBorder="1"/>
    <xf numFmtId="0" fontId="7" fillId="32" borderId="22" xfId="383" applyFont="1" applyFill="1" applyBorder="1"/>
    <xf numFmtId="0" fontId="9" fillId="0" borderId="0" xfId="0" applyFont="1" applyFill="1"/>
    <xf numFmtId="166" fontId="5" fillId="0" borderId="0" xfId="86" applyNumberFormat="1" applyFont="1" applyFill="1" applyBorder="1"/>
    <xf numFmtId="166" fontId="5" fillId="31" borderId="0" xfId="86" applyNumberFormat="1" applyFont="1" applyFill="1" applyBorder="1"/>
    <xf numFmtId="43" fontId="5" fillId="0" borderId="0" xfId="86" applyFont="1" applyFill="1" applyBorder="1"/>
    <xf numFmtId="43" fontId="5" fillId="0" borderId="0" xfId="86" applyFont="1" applyFill="1" applyBorder="1" applyAlignment="1">
      <alignment wrapText="1"/>
    </xf>
    <xf numFmtId="43" fontId="5" fillId="31" borderId="0" xfId="86" applyFont="1" applyFill="1" applyBorder="1"/>
    <xf numFmtId="0" fontId="7" fillId="34" borderId="0" xfId="0" applyFont="1" applyFill="1"/>
    <xf numFmtId="0" fontId="7" fillId="0" borderId="20" xfId="320" applyFont="1" applyFill="1" applyBorder="1"/>
    <xf numFmtId="0" fontId="7" fillId="0" borderId="17" xfId="320" applyFont="1" applyFill="1" applyBorder="1"/>
    <xf numFmtId="0" fontId="7" fillId="0" borderId="0" xfId="320" applyFont="1" applyFill="1"/>
    <xf numFmtId="0" fontId="7" fillId="0" borderId="20" xfId="320" applyFont="1" applyFill="1" applyBorder="1" applyAlignment="1">
      <alignment wrapText="1"/>
    </xf>
    <xf numFmtId="0" fontId="7" fillId="0" borderId="17" xfId="320" applyFont="1" applyFill="1" applyBorder="1" applyAlignment="1">
      <alignment wrapText="1"/>
    </xf>
    <xf numFmtId="169" fontId="7" fillId="0" borderId="0" xfId="86" applyNumberFormat="1" applyFont="1" applyFill="1" applyBorder="1"/>
    <xf numFmtId="169" fontId="7" fillId="0" borderId="17" xfId="86" applyNumberFormat="1" applyFont="1" applyFill="1" applyBorder="1" applyAlignment="1">
      <alignment wrapText="1"/>
    </xf>
    <xf numFmtId="169" fontId="7" fillId="0" borderId="20" xfId="86" applyNumberFormat="1" applyFont="1" applyFill="1" applyBorder="1"/>
    <xf numFmtId="169" fontId="7" fillId="0" borderId="0" xfId="86" applyNumberFormat="1" applyFont="1" applyFill="1"/>
    <xf numFmtId="169" fontId="7" fillId="0" borderId="0" xfId="86" applyNumberFormat="1" applyFont="1" applyFill="1" applyBorder="1" applyAlignment="1">
      <alignment wrapText="1"/>
    </xf>
    <xf numFmtId="168" fontId="7" fillId="0" borderId="0" xfId="86" quotePrefix="1" applyNumberFormat="1" applyFont="1" applyFill="1"/>
    <xf numFmtId="169" fontId="7" fillId="0" borderId="17" xfId="86" applyNumberFormat="1" applyFont="1" applyFill="1" applyBorder="1"/>
    <xf numFmtId="43" fontId="7" fillId="0" borderId="17" xfId="86" applyFont="1" applyFill="1" applyBorder="1"/>
    <xf numFmtId="17" fontId="7" fillId="31" borderId="0" xfId="290" applyNumberFormat="1" applyFont="1" applyFill="1"/>
    <xf numFmtId="168" fontId="73" fillId="31" borderId="0" xfId="86" applyNumberFormat="1" applyFont="1" applyFill="1"/>
    <xf numFmtId="0" fontId="7" fillId="31" borderId="20" xfId="320" applyFont="1" applyFill="1" applyBorder="1"/>
    <xf numFmtId="0" fontId="7" fillId="31" borderId="17" xfId="320" applyFont="1" applyFill="1" applyBorder="1"/>
    <xf numFmtId="169" fontId="7" fillId="31" borderId="0" xfId="86" applyNumberFormat="1" applyFont="1" applyFill="1" applyBorder="1"/>
    <xf numFmtId="169" fontId="7" fillId="31" borderId="17" xfId="86" applyNumberFormat="1" applyFont="1" applyFill="1" applyBorder="1"/>
    <xf numFmtId="169" fontId="7" fillId="31" borderId="20" xfId="86" applyNumberFormat="1" applyFont="1" applyFill="1" applyBorder="1"/>
    <xf numFmtId="169" fontId="7" fillId="31" borderId="0" xfId="86" applyNumberFormat="1" applyFont="1" applyFill="1"/>
    <xf numFmtId="43" fontId="7" fillId="31" borderId="17" xfId="86" applyFont="1" applyFill="1" applyBorder="1"/>
    <xf numFmtId="168" fontId="73" fillId="0" borderId="0" xfId="86" applyNumberFormat="1" applyFont="1" applyFill="1"/>
    <xf numFmtId="169" fontId="52" fillId="34" borderId="0" xfId="86" applyNumberFormat="1" applyFont="1" applyFill="1" applyBorder="1" applyAlignment="1"/>
    <xf numFmtId="169" fontId="9" fillId="31" borderId="0" xfId="86" applyNumberFormat="1" applyFont="1" applyFill="1" applyBorder="1"/>
    <xf numFmtId="169" fontId="9" fillId="0" borderId="0" xfId="86" applyNumberFormat="1" applyFont="1" applyFill="1" applyBorder="1"/>
    <xf numFmtId="0" fontId="51" fillId="32" borderId="20" xfId="0" applyFont="1" applyFill="1" applyBorder="1" applyAlignment="1">
      <alignment horizontal="center" wrapText="1"/>
    </xf>
    <xf numFmtId="0" fontId="51" fillId="32" borderId="0" xfId="0" applyFont="1" applyFill="1" applyBorder="1" applyAlignment="1">
      <alignment horizontal="center" wrapText="1"/>
    </xf>
    <xf numFmtId="0" fontId="7" fillId="32" borderId="0" xfId="0" applyFont="1" applyFill="1" applyBorder="1" applyAlignment="1">
      <alignment horizontal="center" wrapText="1"/>
    </xf>
    <xf numFmtId="0" fontId="54" fillId="32" borderId="0" xfId="0" applyFont="1" applyFill="1"/>
    <xf numFmtId="0" fontId="7" fillId="32" borderId="23" xfId="383" applyFont="1" applyFill="1" applyBorder="1"/>
    <xf numFmtId="0" fontId="7" fillId="31" borderId="23" xfId="383" applyFont="1" applyFill="1" applyBorder="1"/>
    <xf numFmtId="0" fontId="7" fillId="33" borderId="23" xfId="0" applyFont="1" applyFill="1" applyBorder="1"/>
    <xf numFmtId="0" fontId="7" fillId="32" borderId="24" xfId="383" applyFont="1" applyFill="1" applyBorder="1"/>
    <xf numFmtId="0" fontId="7" fillId="31" borderId="0" xfId="383" applyFont="1" applyFill="1" applyBorder="1"/>
    <xf numFmtId="0" fontId="7" fillId="33" borderId="0" xfId="383" applyFont="1" applyFill="1" applyBorder="1"/>
    <xf numFmtId="17" fontId="51" fillId="32" borderId="23" xfId="290" applyNumberFormat="1" applyFont="1" applyFill="1" applyBorder="1" applyAlignment="1">
      <alignment wrapText="1"/>
    </xf>
    <xf numFmtId="17" fontId="51" fillId="32" borderId="24" xfId="290" applyNumberFormat="1" applyFont="1" applyFill="1" applyBorder="1" applyAlignment="1">
      <alignment wrapText="1"/>
    </xf>
    <xf numFmtId="17" fontId="51" fillId="32" borderId="25" xfId="290" applyNumberFormat="1" applyFont="1" applyFill="1" applyBorder="1" applyAlignment="1">
      <alignment wrapText="1"/>
    </xf>
    <xf numFmtId="17" fontId="51" fillId="32" borderId="26" xfId="290" applyNumberFormat="1" applyFont="1" applyFill="1" applyBorder="1" applyAlignment="1">
      <alignment wrapText="1"/>
    </xf>
    <xf numFmtId="17" fontId="51" fillId="32" borderId="27" xfId="290" applyNumberFormat="1" applyFont="1" applyFill="1" applyBorder="1" applyAlignment="1">
      <alignment wrapText="1"/>
    </xf>
    <xf numFmtId="0" fontId="7" fillId="33" borderId="28" xfId="0" applyFont="1" applyFill="1" applyBorder="1"/>
    <xf numFmtId="0" fontId="7" fillId="33" borderId="29" xfId="0" applyFont="1" applyFill="1" applyBorder="1"/>
    <xf numFmtId="0" fontId="7" fillId="31" borderId="21" xfId="383" applyFont="1" applyFill="1" applyBorder="1"/>
    <xf numFmtId="0" fontId="7" fillId="31" borderId="22" xfId="383" applyFont="1" applyFill="1" applyBorder="1"/>
    <xf numFmtId="0" fontId="7" fillId="33" borderId="21" xfId="383" applyFont="1" applyFill="1" applyBorder="1"/>
    <xf numFmtId="0" fontId="7" fillId="33" borderId="22" xfId="383" applyFont="1" applyFill="1" applyBorder="1"/>
    <xf numFmtId="17" fontId="56" fillId="32" borderId="30" xfId="290" applyNumberFormat="1" applyFont="1" applyFill="1" applyBorder="1" applyAlignment="1">
      <alignment wrapText="1"/>
    </xf>
    <xf numFmtId="17" fontId="56" fillId="32" borderId="31" xfId="290" applyNumberFormat="1" applyFont="1" applyFill="1" applyBorder="1" applyAlignment="1">
      <alignment wrapText="1"/>
    </xf>
    <xf numFmtId="0" fontId="56" fillId="31" borderId="0" xfId="0" applyFont="1" applyFill="1" applyBorder="1"/>
    <xf numFmtId="0" fontId="56" fillId="33" borderId="0" xfId="0" applyFont="1" applyFill="1" applyBorder="1"/>
    <xf numFmtId="0" fontId="56" fillId="31" borderId="23" xfId="0" applyFont="1" applyFill="1" applyBorder="1"/>
    <xf numFmtId="0" fontId="56" fillId="32" borderId="0" xfId="0" applyFont="1" applyFill="1" applyBorder="1"/>
    <xf numFmtId="0" fontId="56" fillId="32" borderId="17" xfId="0" applyFont="1" applyFill="1" applyBorder="1"/>
    <xf numFmtId="0" fontId="56" fillId="32" borderId="0" xfId="0" applyFont="1" applyFill="1" applyBorder="1" applyAlignment="1">
      <alignment wrapText="1"/>
    </xf>
    <xf numFmtId="0" fontId="56" fillId="32" borderId="21" xfId="0" applyFont="1" applyFill="1" applyBorder="1" applyAlignment="1">
      <alignment wrapText="1"/>
    </xf>
    <xf numFmtId="0" fontId="56" fillId="32" borderId="22" xfId="0" applyFont="1" applyFill="1" applyBorder="1" applyAlignment="1">
      <alignment wrapText="1"/>
    </xf>
    <xf numFmtId="0" fontId="56" fillId="33" borderId="21" xfId="0" applyFont="1" applyFill="1" applyBorder="1"/>
    <xf numFmtId="0" fontId="56" fillId="33" borderId="22" xfId="0" applyFont="1" applyFill="1" applyBorder="1"/>
    <xf numFmtId="0" fontId="56" fillId="32" borderId="21" xfId="0" applyFont="1" applyFill="1" applyBorder="1"/>
    <xf numFmtId="0" fontId="56" fillId="32" borderId="22" xfId="0" applyFont="1" applyFill="1" applyBorder="1"/>
    <xf numFmtId="0" fontId="56" fillId="32" borderId="0" xfId="383" applyFont="1" applyFill="1" applyBorder="1"/>
    <xf numFmtId="0" fontId="75" fillId="32" borderId="0" xfId="383" applyFont="1" applyFill="1" applyBorder="1"/>
    <xf numFmtId="0" fontId="75" fillId="32" borderId="0" xfId="0" applyFont="1" applyFill="1" applyBorder="1"/>
    <xf numFmtId="0" fontId="75" fillId="31" borderId="0" xfId="383" applyFont="1" applyFill="1" applyBorder="1"/>
    <xf numFmtId="0" fontId="75" fillId="31" borderId="21" xfId="383" applyFont="1" applyFill="1" applyBorder="1"/>
    <xf numFmtId="0" fontId="75" fillId="33" borderId="0" xfId="383" applyFont="1" applyFill="1" applyBorder="1"/>
    <xf numFmtId="0" fontId="75" fillId="31" borderId="22" xfId="383" applyFont="1" applyFill="1" applyBorder="1"/>
    <xf numFmtId="0" fontId="75" fillId="32" borderId="21" xfId="383" applyFont="1" applyFill="1" applyBorder="1"/>
    <xf numFmtId="0" fontId="75" fillId="32" borderId="22" xfId="383" applyFont="1" applyFill="1" applyBorder="1"/>
    <xf numFmtId="0" fontId="75" fillId="31" borderId="0" xfId="0" applyFont="1" applyFill="1" applyBorder="1"/>
    <xf numFmtId="0" fontId="75" fillId="33" borderId="0" xfId="0" applyFont="1" applyFill="1" applyBorder="1"/>
    <xf numFmtId="0" fontId="75" fillId="33" borderId="21" xfId="0" applyFont="1" applyFill="1" applyBorder="1"/>
    <xf numFmtId="0" fontId="75" fillId="33" borderId="22" xfId="0" applyFont="1" applyFill="1" applyBorder="1"/>
    <xf numFmtId="0" fontId="56" fillId="32" borderId="18" xfId="383" applyFont="1" applyFill="1" applyBorder="1"/>
    <xf numFmtId="0" fontId="56" fillId="31" borderId="18" xfId="383" applyFont="1" applyFill="1" applyBorder="1"/>
    <xf numFmtId="0" fontId="56" fillId="31" borderId="18" xfId="0" applyFont="1" applyFill="1" applyBorder="1"/>
    <xf numFmtId="0" fontId="56" fillId="33" borderId="18" xfId="0" applyFont="1" applyFill="1" applyBorder="1"/>
    <xf numFmtId="0" fontId="56" fillId="32" borderId="18" xfId="0" applyFont="1" applyFill="1" applyBorder="1"/>
    <xf numFmtId="0" fontId="56" fillId="32" borderId="19" xfId="0" applyFont="1" applyFill="1" applyBorder="1"/>
    <xf numFmtId="17" fontId="56" fillId="32" borderId="25" xfId="290" applyNumberFormat="1" applyFont="1" applyFill="1" applyBorder="1" applyAlignment="1">
      <alignment wrapText="1"/>
    </xf>
    <xf numFmtId="17" fontId="56" fillId="32" borderId="26" xfId="290" applyNumberFormat="1" applyFont="1" applyFill="1" applyBorder="1" applyAlignment="1">
      <alignment wrapText="1"/>
    </xf>
    <xf numFmtId="17" fontId="56" fillId="32" borderId="27" xfId="290" applyNumberFormat="1" applyFont="1" applyFill="1" applyBorder="1" applyAlignment="1">
      <alignment wrapText="1"/>
    </xf>
    <xf numFmtId="17" fontId="56" fillId="32" borderId="30" xfId="290" applyNumberFormat="1" applyFont="1" applyFill="1" applyBorder="1" applyAlignment="1">
      <alignment horizontal="center" wrapText="1"/>
    </xf>
    <xf numFmtId="17" fontId="56" fillId="32" borderId="25" xfId="290" applyNumberFormat="1" applyFont="1" applyFill="1" applyBorder="1" applyAlignment="1">
      <alignment horizontal="center" wrapText="1"/>
    </xf>
    <xf numFmtId="17" fontId="56" fillId="32" borderId="26" xfId="290" applyNumberFormat="1" applyFont="1" applyFill="1" applyBorder="1" applyAlignment="1">
      <alignment horizontal="center" wrapText="1"/>
    </xf>
    <xf numFmtId="17" fontId="56" fillId="32" borderId="27" xfId="290" applyNumberFormat="1" applyFont="1" applyFill="1" applyBorder="1" applyAlignment="1">
      <alignment horizontal="center" wrapText="1"/>
    </xf>
    <xf numFmtId="17" fontId="56" fillId="32" borderId="31" xfId="290" applyNumberFormat="1" applyFont="1" applyFill="1" applyBorder="1" applyAlignment="1">
      <alignment horizontal="center" wrapText="1"/>
    </xf>
    <xf numFmtId="0" fontId="7" fillId="31" borderId="0" xfId="0" applyFont="1" applyFill="1" applyBorder="1" applyAlignment="1">
      <alignment horizontal="center" wrapText="1"/>
    </xf>
    <xf numFmtId="0" fontId="7" fillId="33" borderId="0" xfId="0" applyFont="1" applyFill="1" applyBorder="1" applyAlignment="1">
      <alignment horizontal="center" wrapText="1"/>
    </xf>
    <xf numFmtId="0" fontId="7" fillId="32" borderId="17" xfId="0" applyFont="1" applyFill="1" applyBorder="1" applyAlignment="1">
      <alignment horizontal="center" wrapText="1"/>
    </xf>
    <xf numFmtId="0" fontId="7" fillId="32" borderId="20" xfId="383" applyFont="1" applyFill="1" applyBorder="1" applyAlignment="1">
      <alignment horizontal="center" wrapText="1"/>
    </xf>
    <xf numFmtId="0" fontId="7" fillId="32" borderId="0" xfId="383" applyFont="1" applyFill="1" applyBorder="1" applyAlignment="1">
      <alignment horizontal="center" wrapText="1"/>
    </xf>
    <xf numFmtId="0" fontId="7" fillId="32" borderId="21" xfId="0" applyFont="1" applyFill="1" applyBorder="1" applyAlignment="1">
      <alignment horizontal="center" wrapText="1"/>
    </xf>
    <xf numFmtId="0" fontId="7" fillId="32" borderId="22" xfId="0" applyFont="1" applyFill="1" applyBorder="1" applyAlignment="1">
      <alignment horizontal="center" wrapText="1"/>
    </xf>
    <xf numFmtId="0" fontId="7" fillId="33" borderId="21" xfId="0" applyFont="1" applyFill="1" applyBorder="1" applyAlignment="1">
      <alignment horizontal="center" wrapText="1"/>
    </xf>
    <xf numFmtId="0" fontId="7" fillId="33" borderId="22" xfId="0" applyFont="1" applyFill="1" applyBorder="1" applyAlignment="1">
      <alignment horizontal="center" wrapText="1"/>
    </xf>
    <xf numFmtId="0" fontId="56" fillId="33" borderId="32" xfId="0" applyFont="1" applyFill="1" applyBorder="1"/>
    <xf numFmtId="0" fontId="56" fillId="33" borderId="33" xfId="0" applyFont="1" applyFill="1" applyBorder="1"/>
    <xf numFmtId="0" fontId="56" fillId="33" borderId="34" xfId="0" applyFont="1" applyFill="1" applyBorder="1"/>
    <xf numFmtId="0" fontId="7" fillId="35" borderId="0" xfId="0" applyFont="1" applyFill="1"/>
    <xf numFmtId="17" fontId="9" fillId="0" borderId="0" xfId="290" applyNumberFormat="1" applyFont="1" applyFill="1"/>
    <xf numFmtId="168" fontId="9" fillId="0" borderId="0" xfId="86" applyNumberFormat="1" applyFont="1" applyFill="1"/>
    <xf numFmtId="0" fontId="9" fillId="34" borderId="0" xfId="0" applyFont="1" applyFill="1"/>
    <xf numFmtId="0" fontId="76" fillId="0" borderId="0" xfId="320" applyFont="1" applyFill="1" applyBorder="1" applyAlignment="1">
      <alignment horizontal="left" vertical="center"/>
    </xf>
    <xf numFmtId="168" fontId="76" fillId="0" borderId="0" xfId="86" applyNumberFormat="1" applyFont="1" applyFill="1" applyBorder="1" applyAlignment="1">
      <alignment horizontal="left" vertical="center"/>
    </xf>
    <xf numFmtId="43" fontId="50" fillId="0" borderId="0" xfId="86" applyFont="1" applyFill="1" applyBorder="1"/>
    <xf numFmtId="166" fontId="50" fillId="0" borderId="0" xfId="86" applyNumberFormat="1" applyFont="1" applyFill="1" applyBorder="1"/>
    <xf numFmtId="0" fontId="9" fillId="0" borderId="20" xfId="320" applyFont="1" applyFill="1" applyBorder="1"/>
    <xf numFmtId="0" fontId="9" fillId="0" borderId="17" xfId="320" applyFont="1" applyFill="1" applyBorder="1"/>
    <xf numFmtId="9" fontId="50" fillId="0" borderId="0" xfId="396" applyFont="1" applyFill="1" applyBorder="1"/>
    <xf numFmtId="9" fontId="50" fillId="0" borderId="17" xfId="396" applyFont="1" applyFill="1" applyBorder="1"/>
    <xf numFmtId="169" fontId="9" fillId="0" borderId="17" xfId="86" applyNumberFormat="1" applyFont="1" applyFill="1" applyBorder="1"/>
    <xf numFmtId="169" fontId="9" fillId="0" borderId="20" xfId="86" applyNumberFormat="1" applyFont="1" applyFill="1" applyBorder="1"/>
    <xf numFmtId="169" fontId="9" fillId="0" borderId="0" xfId="86" applyNumberFormat="1" applyFont="1" applyFill="1"/>
    <xf numFmtId="43" fontId="9" fillId="0" borderId="17" xfId="86" applyFont="1" applyFill="1" applyBorder="1"/>
    <xf numFmtId="168" fontId="77" fillId="0" borderId="0" xfId="86" applyNumberFormat="1" applyFont="1" applyFill="1" applyBorder="1"/>
    <xf numFmtId="0" fontId="77" fillId="0" borderId="0" xfId="320" applyFont="1" applyFill="1" applyBorder="1"/>
    <xf numFmtId="17" fontId="7" fillId="35" borderId="0" xfId="290" applyNumberFormat="1" applyFont="1" applyFill="1"/>
    <xf numFmtId="168" fontId="7" fillId="35" borderId="0" xfId="86" applyNumberFormat="1" applyFont="1" applyFill="1"/>
    <xf numFmtId="168" fontId="73" fillId="35" borderId="0" xfId="86" applyNumberFormat="1" applyFont="1" applyFill="1"/>
    <xf numFmtId="0" fontId="72" fillId="35" borderId="0" xfId="320" applyFont="1" applyFill="1" applyBorder="1" applyAlignment="1">
      <alignment horizontal="left" vertical="center"/>
    </xf>
    <xf numFmtId="168" fontId="72" fillId="35" borderId="0" xfId="86" applyNumberFormat="1" applyFont="1" applyFill="1" applyBorder="1" applyAlignment="1">
      <alignment horizontal="left" vertical="center"/>
    </xf>
    <xf numFmtId="43" fontId="5" fillId="35" borderId="0" xfId="86" applyFont="1" applyFill="1" applyBorder="1"/>
    <xf numFmtId="166" fontId="5" fillId="35" borderId="0" xfId="86" applyNumberFormat="1" applyFont="1" applyFill="1" applyBorder="1"/>
    <xf numFmtId="0" fontId="7" fillId="35" borderId="20" xfId="320" applyFont="1" applyFill="1" applyBorder="1"/>
    <xf numFmtId="0" fontId="7" fillId="35" borderId="17" xfId="320" applyFont="1" applyFill="1" applyBorder="1"/>
    <xf numFmtId="9" fontId="5" fillId="35" borderId="0" xfId="396" applyFont="1" applyFill="1" applyBorder="1"/>
    <xf numFmtId="9" fontId="5" fillId="35" borderId="17" xfId="396" applyFont="1" applyFill="1" applyBorder="1"/>
    <xf numFmtId="169" fontId="7" fillId="35" borderId="0" xfId="86" applyNumberFormat="1" applyFont="1" applyFill="1" applyBorder="1"/>
    <xf numFmtId="169" fontId="7" fillId="35" borderId="17" xfId="86" applyNumberFormat="1" applyFont="1" applyFill="1" applyBorder="1"/>
    <xf numFmtId="169" fontId="7" fillId="35" borderId="20" xfId="86" applyNumberFormat="1" applyFont="1" applyFill="1" applyBorder="1"/>
    <xf numFmtId="169" fontId="7" fillId="35" borderId="0" xfId="86" applyNumberFormat="1" applyFont="1" applyFill="1"/>
    <xf numFmtId="43" fontId="7" fillId="35" borderId="17" xfId="86" applyFont="1" applyFill="1" applyBorder="1"/>
    <xf numFmtId="169" fontId="9" fillId="35" borderId="0" xfId="86" applyNumberFormat="1" applyFont="1" applyFill="1" applyBorder="1"/>
    <xf numFmtId="17" fontId="9" fillId="35" borderId="0" xfId="290" applyNumberFormat="1" applyFont="1" applyFill="1"/>
    <xf numFmtId="168" fontId="9" fillId="35" borderId="0" xfId="86" applyNumberFormat="1" applyFont="1" applyFill="1"/>
    <xf numFmtId="0" fontId="9" fillId="35" borderId="0" xfId="0" applyFont="1" applyFill="1"/>
    <xf numFmtId="0" fontId="76" fillId="35" borderId="0" xfId="320" applyFont="1" applyFill="1" applyBorder="1" applyAlignment="1">
      <alignment horizontal="left" vertical="center"/>
    </xf>
    <xf numFmtId="168" fontId="76" fillId="35" borderId="0" xfId="86" applyNumberFormat="1" applyFont="1" applyFill="1" applyBorder="1" applyAlignment="1">
      <alignment horizontal="left" vertical="center"/>
    </xf>
    <xf numFmtId="43" fontId="50" fillId="35" borderId="0" xfId="86" applyFont="1" applyFill="1" applyBorder="1"/>
    <xf numFmtId="166" fontId="50" fillId="35" borderId="0" xfId="86" applyNumberFormat="1" applyFont="1" applyFill="1" applyBorder="1"/>
    <xf numFmtId="0" fontId="9" fillId="35" borderId="20" xfId="320" applyFont="1" applyFill="1" applyBorder="1"/>
    <xf numFmtId="0" fontId="9" fillId="35" borderId="17" xfId="320" applyFont="1" applyFill="1" applyBorder="1"/>
    <xf numFmtId="9" fontId="50" fillId="35" borderId="0" xfId="396" applyFont="1" applyFill="1" applyBorder="1"/>
    <xf numFmtId="9" fontId="50" fillId="35" borderId="17" xfId="396" applyFont="1" applyFill="1" applyBorder="1"/>
    <xf numFmtId="169" fontId="9" fillId="35" borderId="17" xfId="86" applyNumberFormat="1" applyFont="1" applyFill="1" applyBorder="1"/>
    <xf numFmtId="169" fontId="9" fillId="35" borderId="20" xfId="86" applyNumberFormat="1" applyFont="1" applyFill="1" applyBorder="1"/>
    <xf numFmtId="169" fontId="9" fillId="35" borderId="0" xfId="86" applyNumberFormat="1" applyFont="1" applyFill="1"/>
    <xf numFmtId="43" fontId="9" fillId="35" borderId="17" xfId="86" applyFont="1" applyFill="1" applyBorder="1"/>
    <xf numFmtId="0" fontId="51" fillId="32" borderId="20" xfId="0" applyFont="1" applyFill="1" applyBorder="1" applyAlignment="1">
      <alignment horizontal="center" wrapText="1"/>
    </xf>
    <xf numFmtId="0" fontId="51" fillId="32" borderId="0" xfId="0" applyFont="1" applyFill="1" applyBorder="1" applyAlignment="1">
      <alignment horizontal="center" wrapText="1"/>
    </xf>
    <xf numFmtId="0" fontId="7" fillId="0" borderId="0" xfId="383" applyFont="1" applyFill="1" applyBorder="1"/>
    <xf numFmtId="0" fontId="51" fillId="32" borderId="35" xfId="0" applyFont="1" applyFill="1" applyBorder="1" applyAlignment="1">
      <alignment horizontal="center" wrapText="1"/>
    </xf>
    <xf numFmtId="0" fontId="51" fillId="32" borderId="18" xfId="0" applyFont="1" applyFill="1" applyBorder="1" applyAlignment="1">
      <alignment horizontal="center" wrapText="1"/>
    </xf>
    <xf numFmtId="0" fontId="7" fillId="32" borderId="32" xfId="383" applyFont="1" applyFill="1" applyBorder="1"/>
    <xf numFmtId="0" fontId="7" fillId="32" borderId="33" xfId="383" applyFont="1" applyFill="1" applyBorder="1"/>
    <xf numFmtId="0" fontId="7" fillId="32" borderId="34" xfId="383" applyFont="1" applyFill="1" applyBorder="1"/>
    <xf numFmtId="0" fontId="7" fillId="32" borderId="20" xfId="0" applyFont="1" applyFill="1" applyBorder="1" applyAlignment="1">
      <alignment horizontal="center" wrapText="1"/>
    </xf>
    <xf numFmtId="0" fontId="7" fillId="32" borderId="0" xfId="0" applyFont="1" applyFill="1" applyBorder="1" applyAlignment="1">
      <alignment horizontal="center" wrapText="1"/>
    </xf>
    <xf numFmtId="0" fontId="7" fillId="32" borderId="18" xfId="0" applyFont="1" applyFill="1" applyBorder="1" applyAlignment="1">
      <alignment horizontal="center" wrapText="1"/>
    </xf>
    <xf numFmtId="0" fontId="7" fillId="0" borderId="18" xfId="0" applyFont="1" applyFill="1" applyBorder="1" applyAlignment="1">
      <alignment horizontal="center" wrapText="1"/>
    </xf>
    <xf numFmtId="0" fontId="7" fillId="31" borderId="18" xfId="0" applyFont="1" applyFill="1" applyBorder="1" applyAlignment="1">
      <alignment horizontal="center" wrapText="1"/>
    </xf>
    <xf numFmtId="0" fontId="7" fillId="32" borderId="19" xfId="0" applyFont="1" applyFill="1" applyBorder="1" applyAlignment="1">
      <alignment horizontal="center" wrapText="1"/>
    </xf>
    <xf numFmtId="0" fontId="7" fillId="32" borderId="23" xfId="0" applyFont="1" applyFill="1" applyBorder="1" applyAlignment="1">
      <alignment horizontal="center" wrapText="1"/>
    </xf>
    <xf numFmtId="4" fontId="7" fillId="32" borderId="0" xfId="0" applyNumberFormat="1" applyFont="1" applyFill="1" applyBorder="1" applyAlignment="1">
      <alignment horizontal="center" wrapText="1"/>
    </xf>
    <xf numFmtId="4" fontId="0" fillId="32" borderId="0" xfId="0" applyNumberFormat="1" applyFill="1" applyBorder="1"/>
    <xf numFmtId="4" fontId="7" fillId="32" borderId="0" xfId="383" applyNumberFormat="1" applyFont="1" applyFill="1" applyBorder="1" applyAlignment="1">
      <alignment horizontal="center" wrapText="1"/>
    </xf>
    <xf numFmtId="0" fontId="7" fillId="32" borderId="20" xfId="383" applyFont="1" applyFill="1" applyBorder="1" applyAlignment="1">
      <alignment horizontal="left" wrapText="1"/>
    </xf>
    <xf numFmtId="0" fontId="7" fillId="32" borderId="0" xfId="383" applyFont="1" applyFill="1" applyBorder="1" applyAlignment="1">
      <alignment horizontal="left" wrapText="1"/>
    </xf>
    <xf numFmtId="0" fontId="7" fillId="33" borderId="32" xfId="0" applyFont="1" applyFill="1" applyBorder="1" applyAlignment="1">
      <alignment horizontal="center" wrapText="1"/>
    </xf>
    <xf numFmtId="0" fontId="7" fillId="33" borderId="33" xfId="0" applyFont="1" applyFill="1" applyBorder="1" applyAlignment="1">
      <alignment horizontal="center" wrapText="1"/>
    </xf>
    <xf numFmtId="0" fontId="7" fillId="33" borderId="34" xfId="0" applyFont="1" applyFill="1" applyBorder="1" applyAlignment="1">
      <alignment horizontal="center" wrapText="1"/>
    </xf>
    <xf numFmtId="0" fontId="50" fillId="32" borderId="0" xfId="0" applyFont="1" applyFill="1" applyBorder="1"/>
    <xf numFmtId="0" fontId="5" fillId="32" borderId="0" xfId="0" applyFont="1" applyFill="1" applyBorder="1" applyAlignment="1">
      <alignment horizontal="left"/>
    </xf>
    <xf numFmtId="0" fontId="5" fillId="32" borderId="0" xfId="0" applyFont="1" applyFill="1" applyBorder="1"/>
    <xf numFmtId="0" fontId="50" fillId="32" borderId="0" xfId="0" applyFont="1" applyFill="1" applyBorder="1" applyAlignment="1">
      <alignment horizontal="left"/>
    </xf>
    <xf numFmtId="0" fontId="50" fillId="32" borderId="0" xfId="0" applyFont="1" applyFill="1" applyBorder="1" applyAlignment="1">
      <alignment horizontal="left" vertical="center"/>
    </xf>
    <xf numFmtId="0" fontId="5" fillId="32" borderId="0" xfId="0" applyFont="1" applyFill="1" applyBorder="1" applyAlignment="1">
      <alignment horizontal="left" vertical="center"/>
    </xf>
    <xf numFmtId="0" fontId="5" fillId="32" borderId="0" xfId="289" applyFont="1" applyFill="1" applyBorder="1"/>
    <xf numFmtId="0" fontId="7" fillId="32" borderId="0" xfId="0" applyFont="1" applyFill="1"/>
    <xf numFmtId="0" fontId="7" fillId="32" borderId="0" xfId="0" applyFont="1" applyFill="1" applyBorder="1"/>
    <xf numFmtId="0" fontId="7" fillId="32" borderId="0" xfId="290" applyFont="1" applyFill="1" applyBorder="1"/>
    <xf numFmtId="0" fontId="7" fillId="32" borderId="0" xfId="0" applyFont="1" applyFill="1" applyBorder="1" applyAlignment="1">
      <alignment horizontal="center" vertical="center" wrapText="1"/>
    </xf>
    <xf numFmtId="0" fontId="9" fillId="32" borderId="0" xfId="0" applyFont="1" applyFill="1" applyBorder="1" applyAlignment="1">
      <alignment horizontal="center" wrapText="1"/>
    </xf>
    <xf numFmtId="167" fontId="7" fillId="32" borderId="0" xfId="290" applyNumberFormat="1" applyFont="1" applyFill="1" applyBorder="1"/>
    <xf numFmtId="43" fontId="7" fillId="32" borderId="0" xfId="86" applyFont="1" applyFill="1"/>
    <xf numFmtId="0" fontId="7" fillId="32" borderId="0" xfId="320" applyFont="1" applyFill="1" applyBorder="1"/>
    <xf numFmtId="0" fontId="55" fillId="32" borderId="0" xfId="320" applyFont="1" applyFill="1" applyBorder="1"/>
    <xf numFmtId="0" fontId="7" fillId="32" borderId="0" xfId="0" applyFont="1" applyFill="1" applyBorder="1" applyAlignment="1">
      <alignment horizontal="center"/>
    </xf>
    <xf numFmtId="43" fontId="7" fillId="32" borderId="0" xfId="86" applyFont="1" applyFill="1" applyBorder="1" applyAlignment="1">
      <alignment horizontal="center" vertical="center" wrapText="1"/>
    </xf>
    <xf numFmtId="169" fontId="7" fillId="32" borderId="0" xfId="86" applyNumberFormat="1" applyFont="1" applyFill="1" applyBorder="1" applyAlignment="1">
      <alignment horizontal="center" vertical="center" wrapText="1"/>
    </xf>
    <xf numFmtId="0" fontId="7" fillId="32" borderId="0" xfId="0" applyFont="1" applyFill="1" applyAlignment="1">
      <alignment vertical="center" wrapText="1"/>
    </xf>
    <xf numFmtId="0" fontId="7" fillId="32" borderId="0" xfId="320" applyFont="1" applyFill="1" applyBorder="1" applyAlignment="1">
      <alignment horizontal="center" vertical="center" wrapText="1"/>
    </xf>
    <xf numFmtId="0" fontId="7" fillId="32" borderId="0" xfId="0" applyFont="1" applyFill="1" applyBorder="1" applyAlignment="1">
      <alignment vertical="center" wrapText="1"/>
    </xf>
    <xf numFmtId="0" fontId="7" fillId="32" borderId="0" xfId="0" applyFont="1" applyFill="1" applyBorder="1" applyAlignment="1">
      <alignment vertical="center"/>
    </xf>
    <xf numFmtId="0" fontId="55" fillId="32" borderId="0" xfId="0" applyFont="1" applyFill="1" applyBorder="1" applyAlignment="1">
      <alignment horizontal="center" vertical="center" wrapText="1"/>
    </xf>
    <xf numFmtId="0" fontId="7" fillId="32" borderId="0" xfId="0" applyFont="1" applyFill="1" applyBorder="1" applyAlignment="1">
      <alignment horizontal="left"/>
    </xf>
    <xf numFmtId="0" fontId="78" fillId="32" borderId="0" xfId="0" applyFont="1" applyFill="1" applyAlignment="1">
      <alignment vertical="center"/>
    </xf>
    <xf numFmtId="0" fontId="7" fillId="32" borderId="0" xfId="0" applyFont="1" applyFill="1" applyAlignment="1">
      <alignment horizontal="center" vertical="center" wrapText="1"/>
    </xf>
    <xf numFmtId="0" fontId="7" fillId="32" borderId="0" xfId="0" applyFont="1" applyFill="1" applyBorder="1" applyAlignment="1">
      <alignment horizontal="left" vertical="center"/>
    </xf>
    <xf numFmtId="0" fontId="9" fillId="32" borderId="0" xfId="0" applyFont="1" applyFill="1" applyBorder="1" applyAlignment="1">
      <alignment horizontal="center"/>
    </xf>
    <xf numFmtId="0" fontId="55" fillId="32" borderId="0" xfId="290" applyFont="1" applyFill="1" applyBorder="1" applyAlignment="1">
      <alignment vertical="center" wrapText="1"/>
    </xf>
    <xf numFmtId="43" fontId="7" fillId="32" borderId="0" xfId="86" applyFont="1" applyFill="1" applyBorder="1" applyAlignment="1">
      <alignment horizontal="center"/>
    </xf>
    <xf numFmtId="43" fontId="7" fillId="32" borderId="0" xfId="86" applyFont="1" applyFill="1" applyBorder="1"/>
    <xf numFmtId="43" fontId="55" fillId="32" borderId="0" xfId="86" applyFont="1" applyFill="1" applyBorder="1" applyAlignment="1">
      <alignment horizontal="center" vertical="center" wrapText="1"/>
    </xf>
    <xf numFmtId="168" fontId="7" fillId="32" borderId="0" xfId="86" applyNumberFormat="1" applyFont="1" applyFill="1" applyBorder="1"/>
    <xf numFmtId="43" fontId="7" fillId="32" borderId="0" xfId="86" applyFont="1" applyFill="1" applyBorder="1" applyAlignment="1">
      <alignment wrapText="1"/>
    </xf>
    <xf numFmtId="43" fontId="7" fillId="32" borderId="20" xfId="86" applyFont="1" applyFill="1" applyBorder="1" applyAlignment="1">
      <alignment wrapText="1"/>
    </xf>
    <xf numFmtId="43" fontId="7" fillId="32" borderId="20" xfId="86" applyFont="1" applyFill="1" applyBorder="1"/>
    <xf numFmtId="0" fontId="7" fillId="32" borderId="0" xfId="320" applyFont="1" applyFill="1" applyBorder="1" applyAlignment="1">
      <alignment horizontal="left" vertical="center"/>
    </xf>
    <xf numFmtId="169" fontId="7" fillId="32" borderId="0" xfId="86" applyNumberFormat="1" applyFont="1" applyFill="1" applyBorder="1" applyAlignment="1">
      <alignment horizontal="left" vertical="center"/>
    </xf>
    <xf numFmtId="43" fontId="7" fillId="32" borderId="0" xfId="86" applyFont="1" applyFill="1" applyBorder="1" applyAlignment="1">
      <alignment horizontal="left" vertical="center"/>
    </xf>
    <xf numFmtId="169" fontId="7" fillId="32" borderId="0" xfId="86" applyNumberFormat="1" applyFont="1" applyFill="1" applyBorder="1" applyAlignment="1">
      <alignment vertical="center"/>
    </xf>
    <xf numFmtId="43" fontId="7" fillId="32" borderId="0" xfId="86" applyFont="1" applyFill="1" applyBorder="1" applyAlignment="1">
      <alignment vertical="center"/>
    </xf>
    <xf numFmtId="10" fontId="7" fillId="32" borderId="0" xfId="396" applyNumberFormat="1" applyFont="1" applyFill="1"/>
    <xf numFmtId="0" fontId="7" fillId="32" borderId="0" xfId="0" applyFont="1" applyFill="1" applyAlignment="1">
      <alignment wrapText="1"/>
    </xf>
    <xf numFmtId="0" fontId="7" fillId="32" borderId="0" xfId="396" applyNumberFormat="1" applyFont="1" applyFill="1"/>
    <xf numFmtId="43" fontId="7" fillId="32" borderId="0" xfId="86" applyFont="1" applyFill="1" applyBorder="1" applyAlignment="1">
      <alignment horizontal="center" wrapText="1"/>
    </xf>
    <xf numFmtId="43" fontId="7" fillId="32" borderId="20" xfId="86" applyFont="1" applyFill="1" applyBorder="1" applyAlignment="1">
      <alignment horizontal="center" vertical="center" wrapText="1"/>
    </xf>
    <xf numFmtId="43" fontId="7" fillId="32" borderId="0" xfId="86" applyFont="1" applyFill="1" applyAlignment="1">
      <alignment vertical="center" wrapText="1"/>
    </xf>
    <xf numFmtId="169" fontId="7" fillId="32" borderId="0" xfId="86" applyNumberFormat="1" applyFont="1" applyFill="1" applyBorder="1"/>
    <xf numFmtId="10" fontId="7" fillId="32" borderId="0" xfId="396" applyNumberFormat="1" applyFont="1" applyFill="1" applyBorder="1"/>
    <xf numFmtId="43" fontId="7" fillId="32" borderId="0" xfId="86" applyFont="1" applyFill="1" applyBorder="1" applyAlignment="1">
      <alignment vertical="center" wrapText="1"/>
    </xf>
    <xf numFmtId="43" fontId="7" fillId="32" borderId="0" xfId="0" applyNumberFormat="1" applyFont="1" applyFill="1" applyBorder="1"/>
    <xf numFmtId="0" fontId="7" fillId="32" borderId="0" xfId="0" applyFont="1" applyFill="1" applyBorder="1" applyAlignment="1">
      <alignment wrapText="1"/>
    </xf>
    <xf numFmtId="43" fontId="7" fillId="0" borderId="0" xfId="86" applyFont="1" applyFill="1" applyBorder="1" applyAlignment="1">
      <alignment horizontal="center"/>
    </xf>
    <xf numFmtId="43" fontId="7" fillId="32" borderId="17" xfId="86" applyFont="1" applyFill="1" applyBorder="1"/>
    <xf numFmtId="0" fontId="7" fillId="32" borderId="0" xfId="0" applyFont="1" applyFill="1" applyBorder="1" applyAlignment="1">
      <alignment horizontal="left" wrapText="1"/>
    </xf>
    <xf numFmtId="168" fontId="7" fillId="0" borderId="0" xfId="86" applyNumberFormat="1" applyFont="1" applyFill="1" applyBorder="1"/>
    <xf numFmtId="0" fontId="7" fillId="0" borderId="0" xfId="0" applyFont="1"/>
    <xf numFmtId="43" fontId="7" fillId="0" borderId="0" xfId="86" applyFont="1" applyFill="1" applyBorder="1" applyAlignment="1">
      <alignment horizontal="right"/>
    </xf>
    <xf numFmtId="43" fontId="7" fillId="32" borderId="0" xfId="86" applyFont="1" applyFill="1" applyBorder="1" applyAlignment="1">
      <alignment horizontal="right"/>
    </xf>
    <xf numFmtId="0" fontId="7" fillId="0" borderId="0" xfId="0" applyFont="1" applyFill="1" applyBorder="1"/>
    <xf numFmtId="167" fontId="7" fillId="0" borderId="0" xfId="290" applyNumberFormat="1" applyFont="1" applyFill="1" applyBorder="1"/>
    <xf numFmtId="43" fontId="7" fillId="0" borderId="0" xfId="86" applyNumberFormat="1" applyFont="1" applyFill="1" applyBorder="1" applyAlignment="1">
      <alignment horizontal="center"/>
    </xf>
    <xf numFmtId="43" fontId="7" fillId="32" borderId="0" xfId="86" applyNumberFormat="1" applyFont="1" applyFill="1" applyBorder="1"/>
    <xf numFmtId="17" fontId="7" fillId="32" borderId="0" xfId="290" applyNumberFormat="1" applyFont="1" applyFill="1" applyBorder="1"/>
    <xf numFmtId="43" fontId="7" fillId="0" borderId="0" xfId="86" applyFont="1" applyFill="1"/>
    <xf numFmtId="166" fontId="7" fillId="0" borderId="0" xfId="0" applyNumberFormat="1" applyFont="1"/>
    <xf numFmtId="0" fontId="9" fillId="32" borderId="0" xfId="0" applyFont="1" applyFill="1" applyBorder="1"/>
    <xf numFmtId="0" fontId="7" fillId="32" borderId="0" xfId="0" applyFont="1" applyFill="1" applyBorder="1"/>
    <xf numFmtId="43" fontId="7" fillId="32" borderId="0" xfId="86" applyFont="1" applyFill="1" applyBorder="1"/>
    <xf numFmtId="43" fontId="7" fillId="32" borderId="0" xfId="86" applyFont="1" applyFill="1"/>
    <xf numFmtId="43" fontId="7" fillId="32" borderId="0" xfId="86" applyFont="1" applyFill="1" applyBorder="1" applyAlignment="1">
      <alignment vertical="center"/>
    </xf>
    <xf numFmtId="2" fontId="7" fillId="32" borderId="0" xfId="86" applyNumberFormat="1" applyFont="1" applyFill="1" applyBorder="1" applyAlignment="1">
      <alignment vertical="center"/>
    </xf>
    <xf numFmtId="0" fontId="58" fillId="32" borderId="0" xfId="0" applyFont="1" applyFill="1" applyBorder="1" applyAlignment="1">
      <alignment horizontal="left" wrapText="1"/>
    </xf>
    <xf numFmtId="0" fontId="7" fillId="32" borderId="0" xfId="0" applyFont="1" applyFill="1" applyBorder="1" applyAlignment="1">
      <alignment horizontal="left" wrapText="1"/>
    </xf>
    <xf numFmtId="0" fontId="7" fillId="32" borderId="0" xfId="0" applyFont="1" applyFill="1" applyAlignment="1">
      <alignment horizontal="left" vertical="center" wrapText="1"/>
    </xf>
    <xf numFmtId="0" fontId="7" fillId="0" borderId="0" xfId="0" applyFont="1" applyFill="1" applyAlignment="1">
      <alignment horizontal="left" vertical="center" wrapText="1"/>
    </xf>
    <xf numFmtId="0" fontId="57" fillId="32" borderId="20" xfId="0" applyFont="1" applyFill="1" applyBorder="1" applyAlignment="1">
      <alignment horizontal="left" wrapText="1"/>
    </xf>
    <xf numFmtId="0" fontId="9" fillId="32" borderId="0" xfId="0" applyFont="1" applyFill="1" applyBorder="1" applyAlignment="1">
      <alignment horizontal="left" wrapText="1"/>
    </xf>
    <xf numFmtId="0" fontId="56" fillId="32" borderId="36" xfId="383" applyFont="1" applyFill="1" applyBorder="1" applyAlignment="1">
      <alignment horizontal="center" wrapText="1"/>
    </xf>
    <xf numFmtId="0" fontId="56" fillId="32" borderId="30" xfId="383" applyFont="1" applyFill="1" applyBorder="1" applyAlignment="1">
      <alignment horizontal="center" wrapText="1"/>
    </xf>
    <xf numFmtId="0" fontId="7" fillId="32" borderId="20" xfId="0" applyFont="1" applyFill="1" applyBorder="1" applyAlignment="1">
      <alignment horizontal="left" wrapText="1"/>
    </xf>
    <xf numFmtId="0" fontId="7" fillId="32" borderId="35" xfId="0" applyFont="1" applyFill="1" applyBorder="1" applyAlignment="1">
      <alignment horizontal="left" wrapText="1"/>
    </xf>
    <xf numFmtId="0" fontId="7" fillId="32" borderId="18" xfId="0" applyFont="1" applyFill="1" applyBorder="1" applyAlignment="1">
      <alignment horizontal="left" wrapText="1"/>
    </xf>
    <xf numFmtId="0" fontId="7" fillId="32" borderId="20" xfId="0" applyFont="1" applyFill="1" applyBorder="1" applyAlignment="1">
      <alignment horizontal="center" wrapText="1"/>
    </xf>
    <xf numFmtId="0" fontId="7" fillId="32" borderId="0" xfId="0" applyFont="1" applyFill="1" applyBorder="1" applyAlignment="1">
      <alignment horizontal="center" wrapText="1"/>
    </xf>
    <xf numFmtId="0" fontId="51" fillId="32" borderId="20" xfId="383" applyFont="1" applyFill="1" applyBorder="1" applyAlignment="1">
      <alignment horizontal="center" wrapText="1"/>
    </xf>
    <xf numFmtId="0" fontId="51" fillId="32" borderId="0" xfId="383" applyFont="1" applyFill="1" applyBorder="1" applyAlignment="1">
      <alignment horizontal="center" wrapText="1"/>
    </xf>
    <xf numFmtId="0" fontId="51" fillId="32" borderId="35" xfId="383" applyFont="1" applyFill="1" applyBorder="1" applyAlignment="1">
      <alignment horizontal="center" wrapText="1"/>
    </xf>
    <xf numFmtId="0" fontId="51" fillId="32" borderId="18" xfId="383" applyFont="1" applyFill="1" applyBorder="1" applyAlignment="1">
      <alignment horizontal="center" wrapText="1"/>
    </xf>
    <xf numFmtId="0" fontId="56" fillId="32" borderId="36" xfId="383" applyFont="1" applyFill="1" applyBorder="1" applyAlignment="1">
      <alignment horizontal="left" wrapText="1"/>
    </xf>
    <xf numFmtId="0" fontId="56" fillId="32" borderId="30" xfId="383" applyFont="1" applyFill="1" applyBorder="1" applyAlignment="1">
      <alignment horizontal="left" wrapText="1"/>
    </xf>
    <xf numFmtId="0" fontId="51" fillId="32" borderId="20" xfId="0" applyFont="1" applyFill="1" applyBorder="1" applyAlignment="1">
      <alignment horizontal="center" wrapText="1"/>
    </xf>
    <xf numFmtId="0" fontId="51" fillId="32" borderId="0" xfId="0" applyFont="1" applyFill="1" applyBorder="1" applyAlignment="1">
      <alignment horizontal="center" wrapText="1"/>
    </xf>
    <xf numFmtId="0" fontId="7" fillId="32" borderId="37" xfId="383" applyFont="1" applyFill="1" applyBorder="1" applyAlignment="1">
      <alignment horizontal="left"/>
    </xf>
    <xf numFmtId="0" fontId="7" fillId="32" borderId="23" xfId="383" applyFont="1" applyFill="1" applyBorder="1" applyAlignment="1">
      <alignment horizontal="left"/>
    </xf>
    <xf numFmtId="0" fontId="51" fillId="32" borderId="37" xfId="0" applyFont="1" applyFill="1" applyBorder="1" applyAlignment="1">
      <alignment horizontal="center" wrapText="1"/>
    </xf>
    <xf numFmtId="0" fontId="51" fillId="32" borderId="23" xfId="0" applyFont="1" applyFill="1" applyBorder="1" applyAlignment="1">
      <alignment horizontal="center" wrapText="1"/>
    </xf>
    <xf numFmtId="169" fontId="7" fillId="0" borderId="0" xfId="86" applyNumberFormat="1" applyFont="1" applyFill="1" applyAlignment="1">
      <alignment horizontal="center" wrapText="1"/>
    </xf>
    <xf numFmtId="169" fontId="7" fillId="0" borderId="0" xfId="86" applyNumberFormat="1" applyFont="1" applyFill="1" applyBorder="1" applyAlignment="1">
      <alignment horizontal="center" wrapText="1"/>
    </xf>
    <xf numFmtId="169" fontId="7" fillId="0" borderId="17" xfId="86" applyNumberFormat="1" applyFont="1" applyFill="1" applyBorder="1" applyAlignment="1">
      <alignment horizontal="center" wrapText="1"/>
    </xf>
    <xf numFmtId="169" fontId="7" fillId="0" borderId="20" xfId="86" applyNumberFormat="1" applyFont="1" applyFill="1" applyBorder="1" applyAlignment="1">
      <alignment horizontal="center" wrapText="1"/>
    </xf>
    <xf numFmtId="169" fontId="52" fillId="36" borderId="0" xfId="86" applyNumberFormat="1" applyFont="1" applyFill="1" applyBorder="1" applyAlignment="1">
      <alignment horizontal="center"/>
    </xf>
    <xf numFmtId="169" fontId="53" fillId="37" borderId="0" xfId="86" applyNumberFormat="1" applyFont="1" applyFill="1" applyBorder="1" applyAlignment="1">
      <alignment horizontal="center"/>
    </xf>
  </cellXfs>
  <cellStyles count="723">
    <cellStyle name="_CZ" xfId="1"/>
    <cellStyle name="_HU" xfId="2"/>
    <cellStyle name="_kapacitásszámítás1" xfId="3"/>
    <cellStyle name="_kapacitásszámítás2" xfId="4"/>
    <cellStyle name="_MonFor_SLO_090819_abrak_v1_HD" xfId="5"/>
    <cellStyle name="_Sheet11" xfId="6"/>
    <cellStyle name="_Sheet9" xfId="7"/>
    <cellStyle name="Źrka" xfId="8"/>
    <cellStyle name="20 % – Zvýraznění1" xfId="9"/>
    <cellStyle name="20 % – Zvýraznění2" xfId="10"/>
    <cellStyle name="20 % – Zvýraznění3" xfId="11"/>
    <cellStyle name="20 % – Zvýraznění4" xfId="12"/>
    <cellStyle name="20 % – Zvýraznění5" xfId="13"/>
    <cellStyle name="20 % – Zvýraznění6" xfId="14"/>
    <cellStyle name="20% - 1. jelölőszín" xfId="15"/>
    <cellStyle name="20% - 2. jelölőszín" xfId="16"/>
    <cellStyle name="20% - 3. jelölőszín" xfId="17"/>
    <cellStyle name="20% - 4. jelölőszín" xfId="18"/>
    <cellStyle name="20% - 5. jelölőszín" xfId="19"/>
    <cellStyle name="20% - 6. jelölőszín" xfId="20"/>
    <cellStyle name="20% - Accent1 2" xfId="21"/>
    <cellStyle name="20% - Accent2 2" xfId="22"/>
    <cellStyle name="20% - Accent3 2" xfId="23"/>
    <cellStyle name="20% - Accent4 2" xfId="24"/>
    <cellStyle name="20% - Accent5 2" xfId="25"/>
    <cellStyle name="20% - Accent6 2" xfId="26"/>
    <cellStyle name="40 % – Zvýraznění1" xfId="27"/>
    <cellStyle name="40 % – Zvýraznění2" xfId="28"/>
    <cellStyle name="40 % – Zvýraznění3" xfId="29"/>
    <cellStyle name="40 % – Zvýraznění4" xfId="30"/>
    <cellStyle name="40 % – Zvýraznění5" xfId="31"/>
    <cellStyle name="40 % – Zvýraznění6" xfId="32"/>
    <cellStyle name="40% - 1. jelölőszín" xfId="33"/>
    <cellStyle name="40% - 2. jelölőszín" xfId="34"/>
    <cellStyle name="40% - 3. jelölőszín" xfId="35"/>
    <cellStyle name="40% - 4. jelölőszín" xfId="36"/>
    <cellStyle name="40% - 5. jelölőszín" xfId="37"/>
    <cellStyle name="40% - 6. jelölőszín" xfId="38"/>
    <cellStyle name="40% - Accent1 2" xfId="39"/>
    <cellStyle name="40% - Accent2 2" xfId="40"/>
    <cellStyle name="40% - Accent3 2" xfId="41"/>
    <cellStyle name="40% - Accent4 2" xfId="42"/>
    <cellStyle name="40% - Accent5 2" xfId="43"/>
    <cellStyle name="40% - Accent6 2" xfId="44"/>
    <cellStyle name="60 % – Zvýraznění1" xfId="45"/>
    <cellStyle name="60 % – Zvýraznění2" xfId="46"/>
    <cellStyle name="60 % – Zvýraznění3" xfId="47"/>
    <cellStyle name="60 % – Zvýraznění4" xfId="48"/>
    <cellStyle name="60 % – Zvýraznění5" xfId="49"/>
    <cellStyle name="60 % – Zvýraznění6" xfId="50"/>
    <cellStyle name="60% - 1. jelölőszín" xfId="51"/>
    <cellStyle name="60% - 2. jelölőszín" xfId="52"/>
    <cellStyle name="60% - 3. jelölőszín" xfId="53"/>
    <cellStyle name="60% - 4. jelölőszín" xfId="54"/>
    <cellStyle name="60% - 5. jelölőszín" xfId="55"/>
    <cellStyle name="60% - 6. jelölőszín" xfId="56"/>
    <cellStyle name="60% - Accent1 2" xfId="57"/>
    <cellStyle name="60% - Accent2 2" xfId="58"/>
    <cellStyle name="60% - Accent3 2" xfId="59"/>
    <cellStyle name="60% - Accent4 2" xfId="60"/>
    <cellStyle name="60% - Accent5 2" xfId="61"/>
    <cellStyle name="60% - Accent6 2" xfId="62"/>
    <cellStyle name="Accent1 2" xfId="63"/>
    <cellStyle name="Accent2 2" xfId="64"/>
    <cellStyle name="Accent3 2" xfId="65"/>
    <cellStyle name="Accent4 2" xfId="66"/>
    <cellStyle name="Accent5 2" xfId="67"/>
    <cellStyle name="Accent6 2" xfId="68"/>
    <cellStyle name="Bad 2" xfId="69"/>
    <cellStyle name="Bevitel" xfId="70"/>
    <cellStyle name="Bevitel 2" xfId="71"/>
    <cellStyle name="Bevitel 3" xfId="72"/>
    <cellStyle name="Bevitel 4" xfId="73"/>
    <cellStyle name="Bevitel 5" xfId="74"/>
    <cellStyle name="Bevitel 6" xfId="75"/>
    <cellStyle name="Calculation 2" xfId="76"/>
    <cellStyle name="Celkem" xfId="77"/>
    <cellStyle name="Check Cell 2" xfId="78"/>
    <cellStyle name="Chybně" xfId="79"/>
    <cellStyle name="Cím" xfId="80"/>
    <cellStyle name="cim1" xfId="81"/>
    <cellStyle name="Címsor 1" xfId="82"/>
    <cellStyle name="Címsor 2" xfId="83"/>
    <cellStyle name="Címsor 3" xfId="84"/>
    <cellStyle name="Címsor 4" xfId="85"/>
    <cellStyle name="Comma" xfId="86" builtinId="3"/>
    <cellStyle name="Comma 10" xfId="87"/>
    <cellStyle name="Comma 10 2" xfId="88"/>
    <cellStyle name="Comma 10 3" xfId="497"/>
    <cellStyle name="Comma 10 3 2" xfId="560"/>
    <cellStyle name="Comma 10 4" xfId="532"/>
    <cellStyle name="Comma 11" xfId="89"/>
    <cellStyle name="Comma 11 2" xfId="90"/>
    <cellStyle name="Comma 11 2 2" xfId="561"/>
    <cellStyle name="Comma 11 3" xfId="513"/>
    <cellStyle name="Comma 12" xfId="91"/>
    <cellStyle name="Comma 12 2" xfId="92"/>
    <cellStyle name="Comma 12 2 2" xfId="563"/>
    <cellStyle name="Comma 12 3" xfId="562"/>
    <cellStyle name="Comma 13" xfId="93"/>
    <cellStyle name="Comma 13 2" xfId="94"/>
    <cellStyle name="Comma 13 2 2" xfId="95"/>
    <cellStyle name="Comma 13 2 2 2" xfId="565"/>
    <cellStyle name="Comma 13 2 3" xfId="564"/>
    <cellStyle name="Comma 13 3" xfId="96"/>
    <cellStyle name="Comma 13 3 2" xfId="566"/>
    <cellStyle name="Comma 13 4" xfId="97"/>
    <cellStyle name="Comma 14" xfId="98"/>
    <cellStyle name="Comma 14 2" xfId="99"/>
    <cellStyle name="Comma 14 2 2" xfId="568"/>
    <cellStyle name="Comma 14 3" xfId="567"/>
    <cellStyle name="Comma 15" xfId="100"/>
    <cellStyle name="Comma 15 2" xfId="101"/>
    <cellStyle name="Comma 15 2 2" xfId="570"/>
    <cellStyle name="Comma 15 3" xfId="569"/>
    <cellStyle name="Comma 16" xfId="102"/>
    <cellStyle name="Comma 16 2" xfId="103"/>
    <cellStyle name="Comma 16 2 2" xfId="572"/>
    <cellStyle name="Comma 16 3" xfId="571"/>
    <cellStyle name="Comma 17" xfId="104"/>
    <cellStyle name="Comma 17 2" xfId="105"/>
    <cellStyle name="Comma 17 2 2" xfId="574"/>
    <cellStyle name="Comma 17 3" xfId="573"/>
    <cellStyle name="Comma 18" xfId="106"/>
    <cellStyle name="Comma 18 2" xfId="107"/>
    <cellStyle name="Comma 18 2 2" xfId="576"/>
    <cellStyle name="Comma 18 3" xfId="575"/>
    <cellStyle name="Comma 19" xfId="108"/>
    <cellStyle name="Comma 19 2" xfId="109"/>
    <cellStyle name="Comma 19 2 2" xfId="578"/>
    <cellStyle name="Comma 19 3" xfId="577"/>
    <cellStyle name="Comma 2" xfId="110"/>
    <cellStyle name="Comma 2 10" xfId="551"/>
    <cellStyle name="Comma 2 2" xfId="111"/>
    <cellStyle name="Comma 2 2 2" xfId="112"/>
    <cellStyle name="Comma 2 2 2 2" xfId="579"/>
    <cellStyle name="Comma 2 2 3" xfId="557"/>
    <cellStyle name="Comma 2 3" xfId="113"/>
    <cellStyle name="Comma 2 3 2" xfId="114"/>
    <cellStyle name="Comma 2 3 2 2" xfId="580"/>
    <cellStyle name="Comma 2 3 3" xfId="558"/>
    <cellStyle name="Comma 2 4" xfId="115"/>
    <cellStyle name="Comma 2 4 2" xfId="116"/>
    <cellStyle name="Comma 2 4 2 2" xfId="582"/>
    <cellStyle name="Comma 2 4 3" xfId="581"/>
    <cellStyle name="Comma 2 5" xfId="117"/>
    <cellStyle name="Comma 2 5 2" xfId="118"/>
    <cellStyle name="Comma 2 5 2 2" xfId="584"/>
    <cellStyle name="Comma 2 5 3" xfId="583"/>
    <cellStyle name="Comma 2 6" xfId="119"/>
    <cellStyle name="Comma 2 7" xfId="120"/>
    <cellStyle name="Comma 2 8" xfId="121"/>
    <cellStyle name="Comma 2 9" xfId="122"/>
    <cellStyle name="Comma 2 9 2" xfId="123"/>
    <cellStyle name="Comma 2 9 2 2" xfId="586"/>
    <cellStyle name="Comma 2 9 3" xfId="585"/>
    <cellStyle name="Comma 20" xfId="124"/>
    <cellStyle name="Comma 20 2" xfId="125"/>
    <cellStyle name="Comma 20 2 2" xfId="588"/>
    <cellStyle name="Comma 20 3" xfId="587"/>
    <cellStyle name="Comma 21" xfId="126"/>
    <cellStyle name="Comma 21 2" xfId="127"/>
    <cellStyle name="Comma 22" xfId="128"/>
    <cellStyle name="Comma 22 2" xfId="129"/>
    <cellStyle name="Comma 22 2 2" xfId="590"/>
    <cellStyle name="Comma 22 3" xfId="589"/>
    <cellStyle name="Comma 23" xfId="130"/>
    <cellStyle name="Comma 23 2" xfId="131"/>
    <cellStyle name="Comma 23 2 2" xfId="592"/>
    <cellStyle name="Comma 23 3" xfId="591"/>
    <cellStyle name="Comma 24" xfId="132"/>
    <cellStyle name="Comma 24 2" xfId="133"/>
    <cellStyle name="Comma 24 2 2" xfId="594"/>
    <cellStyle name="Comma 24 3" xfId="593"/>
    <cellStyle name="Comma 25" xfId="134"/>
    <cellStyle name="Comma 25 2" xfId="135"/>
    <cellStyle name="Comma 25 2 2" xfId="596"/>
    <cellStyle name="Comma 25 3" xfId="595"/>
    <cellStyle name="Comma 26" xfId="136"/>
    <cellStyle name="Comma 26 2" xfId="137"/>
    <cellStyle name="Comma 26 2 2" xfId="598"/>
    <cellStyle name="Comma 26 3" xfId="597"/>
    <cellStyle name="Comma 27" xfId="138"/>
    <cellStyle name="Comma 27 2" xfId="139"/>
    <cellStyle name="Comma 27 2 2" xfId="600"/>
    <cellStyle name="Comma 27 3" xfId="599"/>
    <cellStyle name="Comma 28" xfId="140"/>
    <cellStyle name="Comma 29" xfId="141"/>
    <cellStyle name="Comma 29 2" xfId="601"/>
    <cellStyle name="Comma 3" xfId="142"/>
    <cellStyle name="Comma 3 2" xfId="143"/>
    <cellStyle name="Comma 3 3" xfId="144"/>
    <cellStyle name="Comma 3 4" xfId="145"/>
    <cellStyle name="Comma 3 5" xfId="146"/>
    <cellStyle name="Comma 3 6" xfId="147"/>
    <cellStyle name="Comma 3 7" xfId="148"/>
    <cellStyle name="Comma 3 8" xfId="149"/>
    <cellStyle name="Comma 3 9" xfId="150"/>
    <cellStyle name="Comma 3 9 2" xfId="602"/>
    <cellStyle name="Comma 30" xfId="151"/>
    <cellStyle name="Comma 31" xfId="152"/>
    <cellStyle name="Comma 32" xfId="524"/>
    <cellStyle name="Comma 32 2" xfId="682"/>
    <cellStyle name="Comma 32 3" xfId="546"/>
    <cellStyle name="Comma 33" xfId="527"/>
    <cellStyle name="Comma 33 2" xfId="684"/>
    <cellStyle name="Comma 33 3" xfId="548"/>
    <cellStyle name="Comma 34" xfId="495"/>
    <cellStyle name="Comma 35" xfId="721"/>
    <cellStyle name="Comma 4" xfId="153"/>
    <cellStyle name="Comma 4 2" xfId="154"/>
    <cellStyle name="Comma 4 2 2" xfId="155"/>
    <cellStyle name="Comma 4 2 3" xfId="156"/>
    <cellStyle name="Comma 4 2 3 2" xfId="603"/>
    <cellStyle name="Comma 4 3" xfId="157"/>
    <cellStyle name="Comma 4 4" xfId="158"/>
    <cellStyle name="Comma 4 5" xfId="159"/>
    <cellStyle name="Comma 4 6" xfId="160"/>
    <cellStyle name="Comma 4 6 2" xfId="161"/>
    <cellStyle name="Comma 4 6 2 2" xfId="605"/>
    <cellStyle name="Comma 4 6 3" xfId="604"/>
    <cellStyle name="Comma 4 7" xfId="162"/>
    <cellStyle name="Comma 4 7 2" xfId="163"/>
    <cellStyle name="Comma 4 7 2 2" xfId="607"/>
    <cellStyle name="Comma 4 7 3" xfId="606"/>
    <cellStyle name="Comma 4 8" xfId="164"/>
    <cellStyle name="Comma 4 9" xfId="525"/>
    <cellStyle name="Comma 5" xfId="165"/>
    <cellStyle name="Comma 5 2" xfId="166"/>
    <cellStyle name="Comma 5 3" xfId="167"/>
    <cellStyle name="Comma 5 4" xfId="168"/>
    <cellStyle name="Comma 5 5" xfId="553"/>
    <cellStyle name="Comma 6" xfId="169"/>
    <cellStyle name="Comma 6 2" xfId="170"/>
    <cellStyle name="Comma 6 2 2" xfId="608"/>
    <cellStyle name="Comma 6 3" xfId="171"/>
    <cellStyle name="Comma 7" xfId="172"/>
    <cellStyle name="Comma 8" xfId="173"/>
    <cellStyle name="Comma 9" xfId="174"/>
    <cellStyle name="Crystal Report Data" xfId="175"/>
    <cellStyle name="Crystal Report Data 2" xfId="176"/>
    <cellStyle name="Crystal Report Data 3" xfId="177"/>
    <cellStyle name="Crystal Report Data 4" xfId="178"/>
    <cellStyle name="Crystal Report Data 5" xfId="179"/>
    <cellStyle name="Crystal Report Data 6" xfId="180"/>
    <cellStyle name="Crystal Report Field" xfId="181"/>
    <cellStyle name="Crystal Report Field 2" xfId="182"/>
    <cellStyle name="Crystal Report Field 3" xfId="183"/>
    <cellStyle name="Crystal Report Field 4" xfId="184"/>
    <cellStyle name="Crystal Report Field 5" xfId="185"/>
    <cellStyle name="Crystal Report Field 6" xfId="186"/>
    <cellStyle name="Datum" xfId="187"/>
    <cellStyle name="Dezimal [0]_BanknotenLEBEN" xfId="188"/>
    <cellStyle name="Dezimal_BanknotenLEBEN" xfId="189"/>
    <cellStyle name="Ellenőrzőcella" xfId="190"/>
    <cellStyle name="Euro" xfId="191"/>
    <cellStyle name="Explanatory Text 2" xfId="192"/>
    <cellStyle name="Ezres 2" xfId="193"/>
    <cellStyle name="Figyelmeztetés" xfId="194"/>
    <cellStyle name="G. Hofer" xfId="195"/>
    <cellStyle name="Good 2" xfId="196"/>
    <cellStyle name="Good 3" xfId="197"/>
    <cellStyle name="Heading 1 2" xfId="198"/>
    <cellStyle name="Heading 2 2" xfId="199"/>
    <cellStyle name="Heading 3 2" xfId="200"/>
    <cellStyle name="Heading 4 2" xfId="201"/>
    <cellStyle name="Hivatkozott cella" xfId="202"/>
    <cellStyle name="Hyperlink" xfId="203" builtinId="8"/>
    <cellStyle name="Hyperlink 2" xfId="204"/>
    <cellStyle name="Hyperlink 3" xfId="205"/>
    <cellStyle name="Hyperlink䟟monetáris.xls Chart 4" xfId="206"/>
    <cellStyle name="Input 2" xfId="207"/>
    <cellStyle name="Jegyzet" xfId="208"/>
    <cellStyle name="Jegyzet 2" xfId="209"/>
    <cellStyle name="Jegyzet 3" xfId="210"/>
    <cellStyle name="Jegyzet 4" xfId="211"/>
    <cellStyle name="Jegyzet 5" xfId="212"/>
    <cellStyle name="Jegyzet 6" xfId="213"/>
    <cellStyle name="Jelölőszín (1)" xfId="214"/>
    <cellStyle name="Jelölőszín (2)" xfId="215"/>
    <cellStyle name="Jelölőszín (3)" xfId="216"/>
    <cellStyle name="Jelölőszín (4)" xfId="217"/>
    <cellStyle name="Jelölőszín (5)" xfId="218"/>
    <cellStyle name="Jelölőszín (6)" xfId="219"/>
    <cellStyle name="Jó" xfId="220"/>
    <cellStyle name="Kimenet" xfId="221"/>
    <cellStyle name="Kimenet 2" xfId="222"/>
    <cellStyle name="Kimenet 3" xfId="223"/>
    <cellStyle name="Kimenet 4" xfId="224"/>
    <cellStyle name="Kimenet 5" xfId="225"/>
    <cellStyle name="Kimenet 6" xfId="226"/>
    <cellStyle name="Kontrolní buňka" xfId="227"/>
    <cellStyle name="Ledger 17 x 11 in" xfId="228"/>
    <cellStyle name="Linked Cell 2" xfId="229"/>
    <cellStyle name="M‰na" xfId="230"/>
    <cellStyle name="Magyarázó szöveg" xfId="231"/>
    <cellStyle name="Nadpis 1" xfId="232"/>
    <cellStyle name="Nadpis 2" xfId="233"/>
    <cellStyle name="Nadpis 3" xfId="234"/>
    <cellStyle name="Nadpis 4" xfId="235"/>
    <cellStyle name="Nadpis1" xfId="236"/>
    <cellStyle name="Nadpis2" xfId="237"/>
    <cellStyle name="Název" xfId="238"/>
    <cellStyle name="Neutral 2" xfId="239"/>
    <cellStyle name="Neutral 3" xfId="240"/>
    <cellStyle name="Neutrální" xfId="241"/>
    <cellStyle name="Normal" xfId="0" builtinId="0"/>
    <cellStyle name="Normal 10" xfId="242"/>
    <cellStyle name="Normal 10 2" xfId="498"/>
    <cellStyle name="Normal 10 2 2" xfId="609"/>
    <cellStyle name="Normal 10 3" xfId="533"/>
    <cellStyle name="Normál 10 3" xfId="243"/>
    <cellStyle name="Normal 11" xfId="244"/>
    <cellStyle name="Normal 11 2" xfId="515"/>
    <cellStyle name="Normal 12" xfId="245"/>
    <cellStyle name="Normal 12 2" xfId="246"/>
    <cellStyle name="Normal 12 2 2" xfId="247"/>
    <cellStyle name="Normal 12 2 2 2" xfId="610"/>
    <cellStyle name="Normal 12 2 3" xfId="511"/>
    <cellStyle name="Normal 12 3" xfId="248"/>
    <cellStyle name="Normal 12 3 2" xfId="249"/>
    <cellStyle name="Normal 12 3 2 2" xfId="612"/>
    <cellStyle name="Normal 12 3 3" xfId="611"/>
    <cellStyle name="Normal 12 4" xfId="250"/>
    <cellStyle name="Normal 12 5" xfId="251"/>
    <cellStyle name="Normal 12 5 2" xfId="613"/>
    <cellStyle name="Normal 12 6" xfId="252"/>
    <cellStyle name="Normal 13" xfId="253"/>
    <cellStyle name="Normal 13 2" xfId="254"/>
    <cellStyle name="Normal 13 2 2" xfId="615"/>
    <cellStyle name="Normal 13 3" xfId="614"/>
    <cellStyle name="Normal 14" xfId="255"/>
    <cellStyle name="Normal 14 2" xfId="499"/>
    <cellStyle name="Normal 14 2 2" xfId="616"/>
    <cellStyle name="Normal 14 3" xfId="534"/>
    <cellStyle name="Normal 15" xfId="256"/>
    <cellStyle name="Normal 15 2" xfId="257"/>
    <cellStyle name="Normal 15 2 2" xfId="618"/>
    <cellStyle name="Normal 15 3" xfId="617"/>
    <cellStyle name="Normal 16" xfId="258"/>
    <cellStyle name="Normal 16 2" xfId="259"/>
    <cellStyle name="Normal 16 2 2" xfId="620"/>
    <cellStyle name="Normal 16 3" xfId="619"/>
    <cellStyle name="Normal 17" xfId="260"/>
    <cellStyle name="Normal 17 2" xfId="261"/>
    <cellStyle name="Normal 17 2 2" xfId="622"/>
    <cellStyle name="Normal 17 3" xfId="621"/>
    <cellStyle name="Normal 18" xfId="262"/>
    <cellStyle name="Normal 18 2" xfId="263"/>
    <cellStyle name="Normal 18 2 2" xfId="624"/>
    <cellStyle name="Normal 18 3" xfId="623"/>
    <cellStyle name="Normal 19" xfId="264"/>
    <cellStyle name="Normal 19 2" xfId="265"/>
    <cellStyle name="Normal 19 2 2" xfId="626"/>
    <cellStyle name="Normal 19 3" xfId="625"/>
    <cellStyle name="Normal 2" xfId="266"/>
    <cellStyle name="Normál 2" xfId="267"/>
    <cellStyle name="Normal 2 10" xfId="268"/>
    <cellStyle name="Normal 2 11" xfId="269"/>
    <cellStyle name="Normal 2 12" xfId="270"/>
    <cellStyle name="Normal 2 13" xfId="271"/>
    <cellStyle name="Normal 2 14" xfId="272"/>
    <cellStyle name="Normal 2 15" xfId="273"/>
    <cellStyle name="Normal 2 16" xfId="274"/>
    <cellStyle name="Normal 2 17" xfId="275"/>
    <cellStyle name="Normal 2 18" xfId="276"/>
    <cellStyle name="Normal 2 19" xfId="277"/>
    <cellStyle name="Normal 2 2" xfId="278"/>
    <cellStyle name="Normál 2 2" xfId="279"/>
    <cellStyle name="Normal 2 2 2" xfId="280"/>
    <cellStyle name="Normál 2 2 2" xfId="281"/>
    <cellStyle name="Normál 2 2 2 2" xfId="500"/>
    <cellStyle name="Normál 2 2 2 2 2" xfId="627"/>
    <cellStyle name="Normál 2 2 2 3" xfId="535"/>
    <cellStyle name="Normal 2 2 3" xfId="282"/>
    <cellStyle name="Normál 2 2 3" xfId="283"/>
    <cellStyle name="Normal 2 2 4" xfId="284"/>
    <cellStyle name="Normal 2 2 5" xfId="285"/>
    <cellStyle name="Normal 2 2 6" xfId="286"/>
    <cellStyle name="Normal 2 2 7" xfId="287"/>
    <cellStyle name="Normal 2 2 8" xfId="514"/>
    <cellStyle name="Normal 2 2 9" xfId="554"/>
    <cellStyle name="Normal 2 20" xfId="288"/>
    <cellStyle name="Normal 2 21" xfId="289"/>
    <cellStyle name="Normal 2 22" xfId="552"/>
    <cellStyle name="Normal 2 3" xfId="290"/>
    <cellStyle name="Normal 2 4" xfId="291"/>
    <cellStyle name="Normál 2 4 2" xfId="292"/>
    <cellStyle name="Normal 2 5" xfId="293"/>
    <cellStyle name="Normál 2 5" xfId="294"/>
    <cellStyle name="Normál 2 5 2" xfId="295"/>
    <cellStyle name="Normal 2 6" xfId="296"/>
    <cellStyle name="Normal 2 6 2" xfId="501"/>
    <cellStyle name="Normal 2 6 2 2" xfId="628"/>
    <cellStyle name="Normal 2 6 3" xfId="536"/>
    <cellStyle name="Normal 2 7" xfId="297"/>
    <cellStyle name="Normal 2 8" xfId="298"/>
    <cellStyle name="Normal 2 9" xfId="299"/>
    <cellStyle name="Normal 20" xfId="300"/>
    <cellStyle name="Normal 20 2" xfId="301"/>
    <cellStyle name="Normal 20 2 2" xfId="630"/>
    <cellStyle name="Normal 20 3" xfId="629"/>
    <cellStyle name="Normal 21" xfId="302"/>
    <cellStyle name="Normal 21 2" xfId="303"/>
    <cellStyle name="Normal 21 2 2" xfId="632"/>
    <cellStyle name="Normal 21 3" xfId="631"/>
    <cellStyle name="Normal 22" xfId="304"/>
    <cellStyle name="Normal 22 2" xfId="305"/>
    <cellStyle name="Normal 22 2 2" xfId="634"/>
    <cellStyle name="Normal 22 3" xfId="633"/>
    <cellStyle name="Normal 23" xfId="306"/>
    <cellStyle name="Normal 23 2" xfId="307"/>
    <cellStyle name="Normal 24" xfId="308"/>
    <cellStyle name="Normal 24 2" xfId="309"/>
    <cellStyle name="Normal 24 2 2" xfId="636"/>
    <cellStyle name="Normal 24 3" xfId="635"/>
    <cellStyle name="Normal 25" xfId="310"/>
    <cellStyle name="Normal 25 2" xfId="311"/>
    <cellStyle name="Normal 25 2 2" xfId="638"/>
    <cellStyle name="Normal 25 3" xfId="637"/>
    <cellStyle name="Normal 26" xfId="312"/>
    <cellStyle name="Normal 26 2" xfId="313"/>
    <cellStyle name="Normal 26 2 2" xfId="640"/>
    <cellStyle name="Normal 26 3" xfId="639"/>
    <cellStyle name="Normal 27" xfId="314"/>
    <cellStyle name="Normal 27 2" xfId="315"/>
    <cellStyle name="Normal 27 2 2" xfId="642"/>
    <cellStyle name="Normal 27 3" xfId="641"/>
    <cellStyle name="Normal 28" xfId="316"/>
    <cellStyle name="Normal 28 2" xfId="317"/>
    <cellStyle name="Normal 28 2 2" xfId="644"/>
    <cellStyle name="Normal 28 3" xfId="643"/>
    <cellStyle name="Normal 29" xfId="318"/>
    <cellStyle name="Normal 29 2" xfId="319"/>
    <cellStyle name="Normal 29 2 2" xfId="646"/>
    <cellStyle name="Normal 29 3" xfId="645"/>
    <cellStyle name="Normal 3" xfId="320"/>
    <cellStyle name="Normál 3" xfId="321"/>
    <cellStyle name="Normal 3 10" xfId="322"/>
    <cellStyle name="Normal 3 10 2" xfId="647"/>
    <cellStyle name="Normal 3 2" xfId="323"/>
    <cellStyle name="Normal 3 2 2" xfId="324"/>
    <cellStyle name="Normal 3 2 2 2" xfId="325"/>
    <cellStyle name="Normal 3 2 2 2 2" xfId="649"/>
    <cellStyle name="Normal 3 2 2 3" xfId="648"/>
    <cellStyle name="Normal 3 2 3" xfId="326"/>
    <cellStyle name="Normal 3 2 4" xfId="327"/>
    <cellStyle name="Normal 3 2 4 2" xfId="650"/>
    <cellStyle name="Normal 3 2 5" xfId="328"/>
    <cellStyle name="Normal 3 2 5 2" xfId="651"/>
    <cellStyle name="Normal 3 2 6" xfId="555"/>
    <cellStyle name="Normal 3 3" xfId="329"/>
    <cellStyle name="Normál 3 3" xfId="330"/>
    <cellStyle name="Normál 3 3 2" xfId="502"/>
    <cellStyle name="Normál 3 3 2 2" xfId="652"/>
    <cellStyle name="Normál 3 3 3" xfId="537"/>
    <cellStyle name="Normal 3 4" xfId="331"/>
    <cellStyle name="Normál 3 4" xfId="332"/>
    <cellStyle name="Normal 3 5" xfId="333"/>
    <cellStyle name="Normal 3 6" xfId="334"/>
    <cellStyle name="Normal 3 7" xfId="335"/>
    <cellStyle name="Normal 3 8" xfId="336"/>
    <cellStyle name="Normal 3 9" xfId="337"/>
    <cellStyle name="Normal 30" xfId="338"/>
    <cellStyle name="Normal 30 2" xfId="339"/>
    <cellStyle name="Normal 30 2 2" xfId="654"/>
    <cellStyle name="Normal 30 3" xfId="653"/>
    <cellStyle name="Normal 31" xfId="340"/>
    <cellStyle name="Normal 31 2" xfId="341"/>
    <cellStyle name="Normal 32" xfId="342"/>
    <cellStyle name="Normal 32 2" xfId="655"/>
    <cellStyle name="Normal 33" xfId="343"/>
    <cellStyle name="Normal 34" xfId="344"/>
    <cellStyle name="Normal 35" xfId="345"/>
    <cellStyle name="Normal 35 2" xfId="346"/>
    <cellStyle name="Normal 36" xfId="347"/>
    <cellStyle name="Normal 36 2" xfId="516"/>
    <cellStyle name="Normal 37" xfId="348"/>
    <cellStyle name="Normal 38" xfId="349"/>
    <cellStyle name="Normal 39" xfId="350"/>
    <cellStyle name="Normal 4" xfId="351"/>
    <cellStyle name="Normal 4 2" xfId="352"/>
    <cellStyle name="Normal 4 2 2" xfId="503"/>
    <cellStyle name="Normal 4 2 2 2" xfId="656"/>
    <cellStyle name="Normal 4 2 3" xfId="538"/>
    <cellStyle name="Normal 4 3" xfId="353"/>
    <cellStyle name="Normal 4 4" xfId="354"/>
    <cellStyle name="Normal 4 5" xfId="355"/>
    <cellStyle name="Normal 4 6" xfId="356"/>
    <cellStyle name="Normal 4 6 2" xfId="357"/>
    <cellStyle name="Normal 40" xfId="358"/>
    <cellStyle name="Normal 40 2" xfId="529"/>
    <cellStyle name="Normal 40 3" xfId="509"/>
    <cellStyle name="Normal 41" xfId="359"/>
    <cellStyle name="Normal 41 2" xfId="530"/>
    <cellStyle name="Normal 41 3" xfId="510"/>
    <cellStyle name="Normal 42" xfId="360"/>
    <cellStyle name="Normal 42 2" xfId="518"/>
    <cellStyle name="Normal 42 3" xfId="531"/>
    <cellStyle name="Normal 42 4" xfId="517"/>
    <cellStyle name="Normal 43" xfId="519"/>
    <cellStyle name="Normal 43 2" xfId="520"/>
    <cellStyle name="Normal 44" xfId="522"/>
    <cellStyle name="Normal 44 2" xfId="680"/>
    <cellStyle name="Normal 44 3" xfId="544"/>
    <cellStyle name="Normal 45" xfId="526"/>
    <cellStyle name="Normal 45 2" xfId="683"/>
    <cellStyle name="Normal 45 3" xfId="547"/>
    <cellStyle name="Normal 46" xfId="494"/>
    <cellStyle name="Normal 46 2" xfId="550"/>
    <cellStyle name="Normal 47" xfId="528"/>
    <cellStyle name="Normal 47 2" xfId="685"/>
    <cellStyle name="Normal 48" xfId="521"/>
    <cellStyle name="Normal 49" xfId="493"/>
    <cellStyle name="Normal 49 2" xfId="716"/>
    <cellStyle name="Normal 5" xfId="361"/>
    <cellStyle name="Normal 5 2" xfId="362"/>
    <cellStyle name="Normal 50" xfId="686"/>
    <cellStyle name="Normal 51" xfId="715"/>
    <cellStyle name="Normal 52" xfId="689"/>
    <cellStyle name="Normal 53" xfId="710"/>
    <cellStyle name="Normal 54" xfId="693"/>
    <cellStyle name="Normal 55" xfId="718"/>
    <cellStyle name="Normal 56" xfId="688"/>
    <cellStyle name="Normal 57" xfId="712"/>
    <cellStyle name="Normal 58" xfId="691"/>
    <cellStyle name="Normal 59" xfId="707"/>
    <cellStyle name="Normal 6" xfId="363"/>
    <cellStyle name="Normal 6 2" xfId="364"/>
    <cellStyle name="Normal 6 3" xfId="365"/>
    <cellStyle name="Normal 6 4" xfId="366"/>
    <cellStyle name="Normal 60" xfId="695"/>
    <cellStyle name="Normal 61" xfId="705"/>
    <cellStyle name="Normal 62" xfId="698"/>
    <cellStyle name="Normal 63" xfId="704"/>
    <cellStyle name="Normal 64" xfId="700"/>
    <cellStyle name="Normal 65" xfId="701"/>
    <cellStyle name="Normal 66" xfId="719"/>
    <cellStyle name="Normal 67" xfId="687"/>
    <cellStyle name="Normal 68" xfId="713"/>
    <cellStyle name="Normal 69" xfId="690"/>
    <cellStyle name="Normal 7" xfId="367"/>
    <cellStyle name="Normal 7 2" xfId="368"/>
    <cellStyle name="Normal 7 3" xfId="369"/>
    <cellStyle name="Normal 7 3 2" xfId="657"/>
    <cellStyle name="Normal 70" xfId="709"/>
    <cellStyle name="Normal 71" xfId="694"/>
    <cellStyle name="Normal 72" xfId="706"/>
    <cellStyle name="Normal 73" xfId="697"/>
    <cellStyle name="Normal 74" xfId="702"/>
    <cellStyle name="Normal 75" xfId="692"/>
    <cellStyle name="Normal 76" xfId="708"/>
    <cellStyle name="Normal 77" xfId="699"/>
    <cellStyle name="Normal 78" xfId="720"/>
    <cellStyle name="Normal 79" xfId="696"/>
    <cellStyle name="Normal 8" xfId="370"/>
    <cellStyle name="Normál 8" xfId="371"/>
    <cellStyle name="Normal 8 2" xfId="372"/>
    <cellStyle name="Normal 8 3" xfId="373"/>
    <cellStyle name="Normal 8 4" xfId="374"/>
    <cellStyle name="Normal 8 5" xfId="375"/>
    <cellStyle name="Normal 8 6" xfId="376"/>
    <cellStyle name="Normal 8 7" xfId="377"/>
    <cellStyle name="Normal 8 8" xfId="378"/>
    <cellStyle name="Normal 8 8 2" xfId="658"/>
    <cellStyle name="Normal 80" xfId="703"/>
    <cellStyle name="Normal 81" xfId="714"/>
    <cellStyle name="Normal 82" xfId="711"/>
    <cellStyle name="Normal 83" xfId="717"/>
    <cellStyle name="Normal 84" xfId="549"/>
    <cellStyle name="Normal 85" xfId="722"/>
    <cellStyle name="Normal 9" xfId="379"/>
    <cellStyle name="Normál 9 2" xfId="380"/>
    <cellStyle name="Normál 9 2 2" xfId="381"/>
    <cellStyle name="Normál 9 2 3" xfId="504"/>
    <cellStyle name="Normál 9 2 3 2" xfId="659"/>
    <cellStyle name="Normál 9 2 4" xfId="539"/>
    <cellStyle name="Normál_Munka1" xfId="382"/>
    <cellStyle name="Normální 2 3" xfId="383"/>
    <cellStyle name="normální_FSR2008_kap_4_1 (3)" xfId="384"/>
    <cellStyle name="Normalny_2 DANE_PODSTAWOWE" xfId="385"/>
    <cellStyle name="Note 2" xfId="386"/>
    <cellStyle name="Note 2 2" xfId="556"/>
    <cellStyle name="Note 3" xfId="387"/>
    <cellStyle name="Notes" xfId="388"/>
    <cellStyle name="Összesen" xfId="389"/>
    <cellStyle name="Összesen 2" xfId="390"/>
    <cellStyle name="Összesen 3" xfId="391"/>
    <cellStyle name="Összesen 4" xfId="392"/>
    <cellStyle name="Összesen 5" xfId="393"/>
    <cellStyle name="Összesen 6" xfId="394"/>
    <cellStyle name="Output 2" xfId="395"/>
    <cellStyle name="Percent" xfId="396" builtinId="5"/>
    <cellStyle name="Percent 10" xfId="397"/>
    <cellStyle name="Percent 10 2" xfId="398"/>
    <cellStyle name="Percent 10 2 2" xfId="660"/>
    <cellStyle name="Percent 10 3" xfId="512"/>
    <cellStyle name="Percent 11" xfId="399"/>
    <cellStyle name="Percent 11 2" xfId="400"/>
    <cellStyle name="Percent 11 2 2" xfId="662"/>
    <cellStyle name="Percent 11 3" xfId="661"/>
    <cellStyle name="Percent 12" xfId="401"/>
    <cellStyle name="Percent 12 2" xfId="402"/>
    <cellStyle name="Percent 12 2 2" xfId="664"/>
    <cellStyle name="Percent 12 3" xfId="663"/>
    <cellStyle name="Percent 13" xfId="403"/>
    <cellStyle name="Percent 13 2" xfId="404"/>
    <cellStyle name="Percent 13 2 2" xfId="666"/>
    <cellStyle name="Percent 13 3" xfId="665"/>
    <cellStyle name="Percent 14" xfId="405"/>
    <cellStyle name="Percent 14 2" xfId="505"/>
    <cellStyle name="Percent 14 2 2" xfId="667"/>
    <cellStyle name="Percent 14 3" xfId="540"/>
    <cellStyle name="Percent 15" xfId="406"/>
    <cellStyle name="Percent 15 2" xfId="668"/>
    <cellStyle name="Percent 16" xfId="407"/>
    <cellStyle name="Percent 17" xfId="523"/>
    <cellStyle name="Percent 17 2" xfId="681"/>
    <cellStyle name="Percent 17 3" xfId="545"/>
    <cellStyle name="Percent 18" xfId="496"/>
    <cellStyle name="Percent 2" xfId="408"/>
    <cellStyle name="Percent 2 2" xfId="409"/>
    <cellStyle name="Percent 2 3" xfId="410"/>
    <cellStyle name="Percent 3" xfId="411"/>
    <cellStyle name="Percent 3 2" xfId="412"/>
    <cellStyle name="Percent 3 3" xfId="413"/>
    <cellStyle name="Percent 3 4" xfId="559"/>
    <cellStyle name="Percent 4" xfId="414"/>
    <cellStyle name="Percent 4 2" xfId="415"/>
    <cellStyle name="Percent 4 2 2" xfId="506"/>
    <cellStyle name="Percent 4 2 2 2" xfId="669"/>
    <cellStyle name="Percent 4 2 3" xfId="541"/>
    <cellStyle name="Percent 4 3" xfId="416"/>
    <cellStyle name="Percent 4 4" xfId="417"/>
    <cellStyle name="Percent 4 4 2" xfId="670"/>
    <cellStyle name="Percent 5" xfId="418"/>
    <cellStyle name="Percent 5 2" xfId="419"/>
    <cellStyle name="Percent 6" xfId="420"/>
    <cellStyle name="Percent 6 2" xfId="421"/>
    <cellStyle name="Percent 6 2 2" xfId="672"/>
    <cellStyle name="Percent 6 3" xfId="671"/>
    <cellStyle name="Percent 7" xfId="422"/>
    <cellStyle name="Percent 7 2" xfId="423"/>
    <cellStyle name="Percent 7 2 2" xfId="674"/>
    <cellStyle name="Percent 7 3" xfId="673"/>
    <cellStyle name="Percent 8" xfId="424"/>
    <cellStyle name="Percent 8 2" xfId="425"/>
    <cellStyle name="Percent 8 2 2" xfId="676"/>
    <cellStyle name="Percent 8 3" xfId="675"/>
    <cellStyle name="Percent 9" xfId="426"/>
    <cellStyle name="Percent 9 2" xfId="427"/>
    <cellStyle name="Percent 9 2 2" xfId="508"/>
    <cellStyle name="Percent 9 2 2 2" xfId="678"/>
    <cellStyle name="Percent 9 2 3" xfId="543"/>
    <cellStyle name="Percent 9 3" xfId="428"/>
    <cellStyle name="Percent 9 3 2" xfId="679"/>
    <cellStyle name="Percent 9 4" xfId="507"/>
    <cellStyle name="Percent 9 4 2" xfId="677"/>
    <cellStyle name="Percent 9 5" xfId="542"/>
    <cellStyle name="Pevnť" xfId="429"/>
    <cellStyle name="Poznámka" xfId="430"/>
    <cellStyle name="Poznámka 2" xfId="431"/>
    <cellStyle name="Poznámka 3" xfId="432"/>
    <cellStyle name="Poznámka 4" xfId="433"/>
    <cellStyle name="Poznámka 5" xfId="434"/>
    <cellStyle name="Poznámka 6" xfId="435"/>
    <cellStyle name="Procenta" xfId="436"/>
    <cellStyle name="Propojená buňka" xfId="437"/>
    <cellStyle name="Rossz" xfId="438"/>
    <cellStyle name="Semleges" xfId="439"/>
    <cellStyle name="sor1" xfId="440"/>
    <cellStyle name="Správně" xfId="441"/>
    <cellStyle name="Standard_050801 Q2 05 Presentation Tables" xfId="442"/>
    <cellStyle name="Stílus 1" xfId="443"/>
    <cellStyle name="Styl 1" xfId="444"/>
    <cellStyle name="Style 1" xfId="445"/>
    <cellStyle name="Style 1 2" xfId="446"/>
    <cellStyle name="Subtitle" xfId="447"/>
    <cellStyle name="Számítás" xfId="448"/>
    <cellStyle name="Számítás 2" xfId="449"/>
    <cellStyle name="Számítás 3" xfId="450"/>
    <cellStyle name="Számítás 4" xfId="451"/>
    <cellStyle name="Számítás 5" xfId="452"/>
    <cellStyle name="Számítás 6" xfId="453"/>
    <cellStyle name="Százalék 2" xfId="454"/>
    <cellStyle name="Százalék 3" xfId="455"/>
    <cellStyle name="Százalék 3 2" xfId="456"/>
    <cellStyle name="tabla" xfId="457"/>
    <cellStyle name="tablafej" xfId="458"/>
    <cellStyle name="tablasor" xfId="459"/>
    <cellStyle name="test" xfId="460"/>
    <cellStyle name="Text upozornění" xfId="461"/>
    <cellStyle name="Title 2" xfId="462"/>
    <cellStyle name="Total 2" xfId="463"/>
    <cellStyle name="Total intermediaire" xfId="464"/>
    <cellStyle name="Vstup" xfId="465"/>
    <cellStyle name="Vstup 2" xfId="466"/>
    <cellStyle name="Vstup 3" xfId="467"/>
    <cellStyle name="Vstup 4" xfId="468"/>
    <cellStyle name="Vstup 5" xfId="469"/>
    <cellStyle name="Vstup 6" xfId="470"/>
    <cellStyle name="Výpočet" xfId="471"/>
    <cellStyle name="Výpočet 2" xfId="472"/>
    <cellStyle name="Výpočet 3" xfId="473"/>
    <cellStyle name="Výpočet 4" xfId="474"/>
    <cellStyle name="Výpočet 5" xfId="475"/>
    <cellStyle name="Výpočet 6" xfId="476"/>
    <cellStyle name="Výstup" xfId="477"/>
    <cellStyle name="Výstup 2" xfId="478"/>
    <cellStyle name="Výstup 3" xfId="479"/>
    <cellStyle name="Výstup 4" xfId="480"/>
    <cellStyle name="Výstup 5" xfId="481"/>
    <cellStyle name="Výstup 6" xfId="482"/>
    <cellStyle name="Vysvětlující text" xfId="483"/>
    <cellStyle name="Währung [0]_ASXXXXYY" xfId="484"/>
    <cellStyle name="Währung_ASXXXXYY" xfId="485"/>
    <cellStyle name="Warning Text 2" xfId="486"/>
    <cellStyle name="Zvýraznění 1" xfId="487"/>
    <cellStyle name="Zvýraznění 2" xfId="488"/>
    <cellStyle name="Zvýraznění 3" xfId="489"/>
    <cellStyle name="Zvýraznění 4" xfId="490"/>
    <cellStyle name="Zvýraznění 5" xfId="491"/>
    <cellStyle name="Zvýraznění 6" xfId="4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92007450681575E-2"/>
          <c:y val="8.7003048385767917E-2"/>
          <c:w val="0.90843810854288376"/>
          <c:h val="0.78810399821098609"/>
        </c:manualLayout>
      </c:layout>
      <c:lineChart>
        <c:grouping val="standard"/>
        <c:varyColors val="0"/>
        <c:ser>
          <c:idx val="4"/>
          <c:order val="0"/>
          <c:tx>
            <c:strRef>
              <c:f>'2.2.Îndatorare companii_initial'!$AR$3</c:f>
              <c:strCache>
                <c:ptCount val="1"/>
                <c:pt idx="0">
                  <c:v>Deviaţie de la tendinţă (λ=1,600)</c:v>
                </c:pt>
              </c:strCache>
            </c:strRef>
          </c:tx>
          <c:spPr>
            <a:ln>
              <a:solidFill>
                <a:srgbClr val="FFC000"/>
              </a:solidFill>
            </a:ln>
          </c:spPr>
          <c:marker>
            <c:symbol val="none"/>
          </c:marker>
          <c:cat>
            <c:numRef>
              <c:f>'2.2.Îndatorare companii_initial'!$B$38:$B$99</c:f>
              <c:numCache>
                <c:formatCode>mmm\-yy</c:formatCode>
                <c:ptCount val="62"/>
                <c:pt idx="0">
                  <c:v>36586</c:v>
                </c:pt>
                <c:pt idx="1">
                  <c:v>36678</c:v>
                </c:pt>
                <c:pt idx="2">
                  <c:v>36770</c:v>
                </c:pt>
                <c:pt idx="3">
                  <c:v>36861</c:v>
                </c:pt>
                <c:pt idx="4">
                  <c:v>36951</c:v>
                </c:pt>
                <c:pt idx="5">
                  <c:v>37043</c:v>
                </c:pt>
                <c:pt idx="6">
                  <c:v>37135</c:v>
                </c:pt>
                <c:pt idx="7">
                  <c:v>37226</c:v>
                </c:pt>
                <c:pt idx="8">
                  <c:v>37316</c:v>
                </c:pt>
                <c:pt idx="9">
                  <c:v>37408</c:v>
                </c:pt>
                <c:pt idx="10">
                  <c:v>37500</c:v>
                </c:pt>
                <c:pt idx="11">
                  <c:v>37591</c:v>
                </c:pt>
                <c:pt idx="12">
                  <c:v>37681</c:v>
                </c:pt>
                <c:pt idx="13">
                  <c:v>37773</c:v>
                </c:pt>
                <c:pt idx="14">
                  <c:v>37865</c:v>
                </c:pt>
                <c:pt idx="15">
                  <c:v>37956</c:v>
                </c:pt>
                <c:pt idx="16">
                  <c:v>38047</c:v>
                </c:pt>
                <c:pt idx="17">
                  <c:v>38139</c:v>
                </c:pt>
                <c:pt idx="18">
                  <c:v>38231</c:v>
                </c:pt>
                <c:pt idx="19">
                  <c:v>38322</c:v>
                </c:pt>
                <c:pt idx="20">
                  <c:v>38412</c:v>
                </c:pt>
                <c:pt idx="21">
                  <c:v>38504</c:v>
                </c:pt>
                <c:pt idx="22">
                  <c:v>38596</c:v>
                </c:pt>
                <c:pt idx="23">
                  <c:v>38687</c:v>
                </c:pt>
                <c:pt idx="24">
                  <c:v>38777</c:v>
                </c:pt>
                <c:pt idx="25">
                  <c:v>38869</c:v>
                </c:pt>
                <c:pt idx="26">
                  <c:v>38961</c:v>
                </c:pt>
                <c:pt idx="27">
                  <c:v>39052</c:v>
                </c:pt>
                <c:pt idx="28">
                  <c:v>39142</c:v>
                </c:pt>
                <c:pt idx="29">
                  <c:v>39234</c:v>
                </c:pt>
                <c:pt idx="30">
                  <c:v>39326</c:v>
                </c:pt>
                <c:pt idx="31">
                  <c:v>39417</c:v>
                </c:pt>
                <c:pt idx="32">
                  <c:v>39508</c:v>
                </c:pt>
                <c:pt idx="33">
                  <c:v>39600</c:v>
                </c:pt>
                <c:pt idx="34">
                  <c:v>39692</c:v>
                </c:pt>
                <c:pt idx="35">
                  <c:v>39783</c:v>
                </c:pt>
                <c:pt idx="36">
                  <c:v>39873</c:v>
                </c:pt>
                <c:pt idx="37">
                  <c:v>39965</c:v>
                </c:pt>
                <c:pt idx="38">
                  <c:v>40057</c:v>
                </c:pt>
                <c:pt idx="39">
                  <c:v>40148</c:v>
                </c:pt>
                <c:pt idx="40">
                  <c:v>40238</c:v>
                </c:pt>
                <c:pt idx="41">
                  <c:v>40330</c:v>
                </c:pt>
                <c:pt idx="42">
                  <c:v>40422</c:v>
                </c:pt>
                <c:pt idx="43">
                  <c:v>40513</c:v>
                </c:pt>
                <c:pt idx="44">
                  <c:v>40603</c:v>
                </c:pt>
                <c:pt idx="45">
                  <c:v>40695</c:v>
                </c:pt>
                <c:pt idx="46">
                  <c:v>40787</c:v>
                </c:pt>
                <c:pt idx="47">
                  <c:v>40878</c:v>
                </c:pt>
                <c:pt idx="48">
                  <c:v>40969</c:v>
                </c:pt>
                <c:pt idx="49">
                  <c:v>41061</c:v>
                </c:pt>
                <c:pt idx="50">
                  <c:v>41153</c:v>
                </c:pt>
                <c:pt idx="51">
                  <c:v>41244</c:v>
                </c:pt>
                <c:pt idx="52">
                  <c:v>41334</c:v>
                </c:pt>
                <c:pt idx="53">
                  <c:v>41426</c:v>
                </c:pt>
                <c:pt idx="54">
                  <c:v>41518</c:v>
                </c:pt>
                <c:pt idx="55">
                  <c:v>41609</c:v>
                </c:pt>
                <c:pt idx="56">
                  <c:v>41699</c:v>
                </c:pt>
                <c:pt idx="57">
                  <c:v>41791</c:v>
                </c:pt>
                <c:pt idx="58">
                  <c:v>41883</c:v>
                </c:pt>
                <c:pt idx="59">
                  <c:v>41974</c:v>
                </c:pt>
                <c:pt idx="60">
                  <c:v>42064</c:v>
                </c:pt>
                <c:pt idx="61">
                  <c:v>42156</c:v>
                </c:pt>
              </c:numCache>
            </c:numRef>
          </c:cat>
          <c:val>
            <c:numRef>
              <c:f>'2.2.Îndatorare companii_initial'!$AR$38:$AR$99</c:f>
              <c:numCache>
                <c:formatCode>_(* #,##0.000_);_(* \(#,##0.000\);_(* "-"??_);_(@_)</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smooth val="0"/>
        </c:ser>
        <c:ser>
          <c:idx val="1"/>
          <c:order val="1"/>
          <c:tx>
            <c:strRef>
              <c:f>'2.2.Îndatorare companii_initial'!$AU$3</c:f>
              <c:strCache>
                <c:ptCount val="1"/>
                <c:pt idx="0">
                  <c:v>Deviaţie de la tendinţă (λ=25,000)</c:v>
                </c:pt>
              </c:strCache>
            </c:strRef>
          </c:tx>
          <c:marker>
            <c:symbol val="none"/>
          </c:marker>
          <c:cat>
            <c:numRef>
              <c:f>'2.2.Îndatorare companii_initial'!$B$38:$B$99</c:f>
              <c:numCache>
                <c:formatCode>mmm\-yy</c:formatCode>
                <c:ptCount val="62"/>
                <c:pt idx="0">
                  <c:v>36586</c:v>
                </c:pt>
                <c:pt idx="1">
                  <c:v>36678</c:v>
                </c:pt>
                <c:pt idx="2">
                  <c:v>36770</c:v>
                </c:pt>
                <c:pt idx="3">
                  <c:v>36861</c:v>
                </c:pt>
                <c:pt idx="4">
                  <c:v>36951</c:v>
                </c:pt>
                <c:pt idx="5">
                  <c:v>37043</c:v>
                </c:pt>
                <c:pt idx="6">
                  <c:v>37135</c:v>
                </c:pt>
                <c:pt idx="7">
                  <c:v>37226</c:v>
                </c:pt>
                <c:pt idx="8">
                  <c:v>37316</c:v>
                </c:pt>
                <c:pt idx="9">
                  <c:v>37408</c:v>
                </c:pt>
                <c:pt idx="10">
                  <c:v>37500</c:v>
                </c:pt>
                <c:pt idx="11">
                  <c:v>37591</c:v>
                </c:pt>
                <c:pt idx="12">
                  <c:v>37681</c:v>
                </c:pt>
                <c:pt idx="13">
                  <c:v>37773</c:v>
                </c:pt>
                <c:pt idx="14">
                  <c:v>37865</c:v>
                </c:pt>
                <c:pt idx="15">
                  <c:v>37956</c:v>
                </c:pt>
                <c:pt idx="16">
                  <c:v>38047</c:v>
                </c:pt>
                <c:pt idx="17">
                  <c:v>38139</c:v>
                </c:pt>
                <c:pt idx="18">
                  <c:v>38231</c:v>
                </c:pt>
                <c:pt idx="19">
                  <c:v>38322</c:v>
                </c:pt>
                <c:pt idx="20">
                  <c:v>38412</c:v>
                </c:pt>
                <c:pt idx="21">
                  <c:v>38504</c:v>
                </c:pt>
                <c:pt idx="22">
                  <c:v>38596</c:v>
                </c:pt>
                <c:pt idx="23">
                  <c:v>38687</c:v>
                </c:pt>
                <c:pt idx="24">
                  <c:v>38777</c:v>
                </c:pt>
                <c:pt idx="25">
                  <c:v>38869</c:v>
                </c:pt>
                <c:pt idx="26">
                  <c:v>38961</c:v>
                </c:pt>
                <c:pt idx="27">
                  <c:v>39052</c:v>
                </c:pt>
                <c:pt idx="28">
                  <c:v>39142</c:v>
                </c:pt>
                <c:pt idx="29">
                  <c:v>39234</c:v>
                </c:pt>
                <c:pt idx="30">
                  <c:v>39326</c:v>
                </c:pt>
                <c:pt idx="31">
                  <c:v>39417</c:v>
                </c:pt>
                <c:pt idx="32">
                  <c:v>39508</c:v>
                </c:pt>
                <c:pt idx="33">
                  <c:v>39600</c:v>
                </c:pt>
                <c:pt idx="34">
                  <c:v>39692</c:v>
                </c:pt>
                <c:pt idx="35">
                  <c:v>39783</c:v>
                </c:pt>
                <c:pt idx="36">
                  <c:v>39873</c:v>
                </c:pt>
                <c:pt idx="37">
                  <c:v>39965</c:v>
                </c:pt>
                <c:pt idx="38">
                  <c:v>40057</c:v>
                </c:pt>
                <c:pt idx="39">
                  <c:v>40148</c:v>
                </c:pt>
                <c:pt idx="40">
                  <c:v>40238</c:v>
                </c:pt>
                <c:pt idx="41">
                  <c:v>40330</c:v>
                </c:pt>
                <c:pt idx="42">
                  <c:v>40422</c:v>
                </c:pt>
                <c:pt idx="43">
                  <c:v>40513</c:v>
                </c:pt>
                <c:pt idx="44">
                  <c:v>40603</c:v>
                </c:pt>
                <c:pt idx="45">
                  <c:v>40695</c:v>
                </c:pt>
                <c:pt idx="46">
                  <c:v>40787</c:v>
                </c:pt>
                <c:pt idx="47">
                  <c:v>40878</c:v>
                </c:pt>
                <c:pt idx="48">
                  <c:v>40969</c:v>
                </c:pt>
                <c:pt idx="49">
                  <c:v>41061</c:v>
                </c:pt>
                <c:pt idx="50">
                  <c:v>41153</c:v>
                </c:pt>
                <c:pt idx="51">
                  <c:v>41244</c:v>
                </c:pt>
                <c:pt idx="52">
                  <c:v>41334</c:v>
                </c:pt>
                <c:pt idx="53">
                  <c:v>41426</c:v>
                </c:pt>
                <c:pt idx="54">
                  <c:v>41518</c:v>
                </c:pt>
                <c:pt idx="55">
                  <c:v>41609</c:v>
                </c:pt>
                <c:pt idx="56">
                  <c:v>41699</c:v>
                </c:pt>
                <c:pt idx="57">
                  <c:v>41791</c:v>
                </c:pt>
                <c:pt idx="58">
                  <c:v>41883</c:v>
                </c:pt>
                <c:pt idx="59">
                  <c:v>41974</c:v>
                </c:pt>
                <c:pt idx="60">
                  <c:v>42064</c:v>
                </c:pt>
                <c:pt idx="61">
                  <c:v>42156</c:v>
                </c:pt>
              </c:numCache>
            </c:numRef>
          </c:cat>
          <c:val>
            <c:numRef>
              <c:f>'2.2.Îndatorare companii_initial'!$AU$38:$AU$99</c:f>
              <c:numCache>
                <c:formatCode>_(* #,##0.000_);_(* \(#,##0.000\);_(* "-"??_);_(@_)</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smooth val="0"/>
        </c:ser>
        <c:ser>
          <c:idx val="2"/>
          <c:order val="2"/>
          <c:tx>
            <c:strRef>
              <c:f>'2.2.Îndatorare companii_initial'!$AX$3</c:f>
              <c:strCache>
                <c:ptCount val="1"/>
                <c:pt idx="0">
                  <c:v>Deviaţie de la tendinţă (λ=125,000)</c:v>
                </c:pt>
              </c:strCache>
            </c:strRef>
          </c:tx>
          <c:spPr>
            <a:ln>
              <a:solidFill>
                <a:srgbClr val="00B050"/>
              </a:solidFill>
            </a:ln>
          </c:spPr>
          <c:marker>
            <c:symbol val="none"/>
          </c:marker>
          <c:cat>
            <c:numRef>
              <c:f>'2.2.Îndatorare companii_initial'!$B$38:$B$99</c:f>
              <c:numCache>
                <c:formatCode>mmm\-yy</c:formatCode>
                <c:ptCount val="62"/>
                <c:pt idx="0">
                  <c:v>36586</c:v>
                </c:pt>
                <c:pt idx="1">
                  <c:v>36678</c:v>
                </c:pt>
                <c:pt idx="2">
                  <c:v>36770</c:v>
                </c:pt>
                <c:pt idx="3">
                  <c:v>36861</c:v>
                </c:pt>
                <c:pt idx="4">
                  <c:v>36951</c:v>
                </c:pt>
                <c:pt idx="5">
                  <c:v>37043</c:v>
                </c:pt>
                <c:pt idx="6">
                  <c:v>37135</c:v>
                </c:pt>
                <c:pt idx="7">
                  <c:v>37226</c:v>
                </c:pt>
                <c:pt idx="8">
                  <c:v>37316</c:v>
                </c:pt>
                <c:pt idx="9">
                  <c:v>37408</c:v>
                </c:pt>
                <c:pt idx="10">
                  <c:v>37500</c:v>
                </c:pt>
                <c:pt idx="11">
                  <c:v>37591</c:v>
                </c:pt>
                <c:pt idx="12">
                  <c:v>37681</c:v>
                </c:pt>
                <c:pt idx="13">
                  <c:v>37773</c:v>
                </c:pt>
                <c:pt idx="14">
                  <c:v>37865</c:v>
                </c:pt>
                <c:pt idx="15">
                  <c:v>37956</c:v>
                </c:pt>
                <c:pt idx="16">
                  <c:v>38047</c:v>
                </c:pt>
                <c:pt idx="17">
                  <c:v>38139</c:v>
                </c:pt>
                <c:pt idx="18">
                  <c:v>38231</c:v>
                </c:pt>
                <c:pt idx="19">
                  <c:v>38322</c:v>
                </c:pt>
                <c:pt idx="20">
                  <c:v>38412</c:v>
                </c:pt>
                <c:pt idx="21">
                  <c:v>38504</c:v>
                </c:pt>
                <c:pt idx="22">
                  <c:v>38596</c:v>
                </c:pt>
                <c:pt idx="23">
                  <c:v>38687</c:v>
                </c:pt>
                <c:pt idx="24">
                  <c:v>38777</c:v>
                </c:pt>
                <c:pt idx="25">
                  <c:v>38869</c:v>
                </c:pt>
                <c:pt idx="26">
                  <c:v>38961</c:v>
                </c:pt>
                <c:pt idx="27">
                  <c:v>39052</c:v>
                </c:pt>
                <c:pt idx="28">
                  <c:v>39142</c:v>
                </c:pt>
                <c:pt idx="29">
                  <c:v>39234</c:v>
                </c:pt>
                <c:pt idx="30">
                  <c:v>39326</c:v>
                </c:pt>
                <c:pt idx="31">
                  <c:v>39417</c:v>
                </c:pt>
                <c:pt idx="32">
                  <c:v>39508</c:v>
                </c:pt>
                <c:pt idx="33">
                  <c:v>39600</c:v>
                </c:pt>
                <c:pt idx="34">
                  <c:v>39692</c:v>
                </c:pt>
                <c:pt idx="35">
                  <c:v>39783</c:v>
                </c:pt>
                <c:pt idx="36">
                  <c:v>39873</c:v>
                </c:pt>
                <c:pt idx="37">
                  <c:v>39965</c:v>
                </c:pt>
                <c:pt idx="38">
                  <c:v>40057</c:v>
                </c:pt>
                <c:pt idx="39">
                  <c:v>40148</c:v>
                </c:pt>
                <c:pt idx="40">
                  <c:v>40238</c:v>
                </c:pt>
                <c:pt idx="41">
                  <c:v>40330</c:v>
                </c:pt>
                <c:pt idx="42">
                  <c:v>40422</c:v>
                </c:pt>
                <c:pt idx="43">
                  <c:v>40513</c:v>
                </c:pt>
                <c:pt idx="44">
                  <c:v>40603</c:v>
                </c:pt>
                <c:pt idx="45">
                  <c:v>40695</c:v>
                </c:pt>
                <c:pt idx="46">
                  <c:v>40787</c:v>
                </c:pt>
                <c:pt idx="47">
                  <c:v>40878</c:v>
                </c:pt>
                <c:pt idx="48">
                  <c:v>40969</c:v>
                </c:pt>
                <c:pt idx="49">
                  <c:v>41061</c:v>
                </c:pt>
                <c:pt idx="50">
                  <c:v>41153</c:v>
                </c:pt>
                <c:pt idx="51">
                  <c:v>41244</c:v>
                </c:pt>
                <c:pt idx="52">
                  <c:v>41334</c:v>
                </c:pt>
                <c:pt idx="53">
                  <c:v>41426</c:v>
                </c:pt>
                <c:pt idx="54">
                  <c:v>41518</c:v>
                </c:pt>
                <c:pt idx="55">
                  <c:v>41609</c:v>
                </c:pt>
                <c:pt idx="56">
                  <c:v>41699</c:v>
                </c:pt>
                <c:pt idx="57">
                  <c:v>41791</c:v>
                </c:pt>
                <c:pt idx="58">
                  <c:v>41883</c:v>
                </c:pt>
                <c:pt idx="59">
                  <c:v>41974</c:v>
                </c:pt>
                <c:pt idx="60">
                  <c:v>42064</c:v>
                </c:pt>
                <c:pt idx="61">
                  <c:v>42156</c:v>
                </c:pt>
              </c:numCache>
            </c:numRef>
          </c:cat>
          <c:val>
            <c:numRef>
              <c:f>'2.2.Îndatorare companii_initial'!$AX$38:$AX$99</c:f>
              <c:numCache>
                <c:formatCode>_(* #,##0.000_);_(* \(#,##0.000\);_(* "-"??_);_(@_)</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smooth val="0"/>
        </c:ser>
        <c:ser>
          <c:idx val="3"/>
          <c:order val="3"/>
          <c:tx>
            <c:strRef>
              <c:f>'2.2.Îndatorare companii_initial'!$BA$3</c:f>
              <c:strCache>
                <c:ptCount val="1"/>
                <c:pt idx="0">
                  <c:v>Deviaţie de la tendinţă (λ=400,000)</c:v>
                </c:pt>
              </c:strCache>
            </c:strRef>
          </c:tx>
          <c:spPr>
            <a:ln>
              <a:solidFill>
                <a:schemeClr val="accent4">
                  <a:lumMod val="75000"/>
                </a:schemeClr>
              </a:solidFill>
            </a:ln>
          </c:spPr>
          <c:marker>
            <c:symbol val="none"/>
          </c:marker>
          <c:cat>
            <c:numRef>
              <c:f>'2.2.Îndatorare companii_initial'!$B$38:$B$99</c:f>
              <c:numCache>
                <c:formatCode>mmm\-yy</c:formatCode>
                <c:ptCount val="62"/>
                <c:pt idx="0">
                  <c:v>36586</c:v>
                </c:pt>
                <c:pt idx="1">
                  <c:v>36678</c:v>
                </c:pt>
                <c:pt idx="2">
                  <c:v>36770</c:v>
                </c:pt>
                <c:pt idx="3">
                  <c:v>36861</c:v>
                </c:pt>
                <c:pt idx="4">
                  <c:v>36951</c:v>
                </c:pt>
                <c:pt idx="5">
                  <c:v>37043</c:v>
                </c:pt>
                <c:pt idx="6">
                  <c:v>37135</c:v>
                </c:pt>
                <c:pt idx="7">
                  <c:v>37226</c:v>
                </c:pt>
                <c:pt idx="8">
                  <c:v>37316</c:v>
                </c:pt>
                <c:pt idx="9">
                  <c:v>37408</c:v>
                </c:pt>
                <c:pt idx="10">
                  <c:v>37500</c:v>
                </c:pt>
                <c:pt idx="11">
                  <c:v>37591</c:v>
                </c:pt>
                <c:pt idx="12">
                  <c:v>37681</c:v>
                </c:pt>
                <c:pt idx="13">
                  <c:v>37773</c:v>
                </c:pt>
                <c:pt idx="14">
                  <c:v>37865</c:v>
                </c:pt>
                <c:pt idx="15">
                  <c:v>37956</c:v>
                </c:pt>
                <c:pt idx="16">
                  <c:v>38047</c:v>
                </c:pt>
                <c:pt idx="17">
                  <c:v>38139</c:v>
                </c:pt>
                <c:pt idx="18">
                  <c:v>38231</c:v>
                </c:pt>
                <c:pt idx="19">
                  <c:v>38322</c:v>
                </c:pt>
                <c:pt idx="20">
                  <c:v>38412</c:v>
                </c:pt>
                <c:pt idx="21">
                  <c:v>38504</c:v>
                </c:pt>
                <c:pt idx="22">
                  <c:v>38596</c:v>
                </c:pt>
                <c:pt idx="23">
                  <c:v>38687</c:v>
                </c:pt>
                <c:pt idx="24">
                  <c:v>38777</c:v>
                </c:pt>
                <c:pt idx="25">
                  <c:v>38869</c:v>
                </c:pt>
                <c:pt idx="26">
                  <c:v>38961</c:v>
                </c:pt>
                <c:pt idx="27">
                  <c:v>39052</c:v>
                </c:pt>
                <c:pt idx="28">
                  <c:v>39142</c:v>
                </c:pt>
                <c:pt idx="29">
                  <c:v>39234</c:v>
                </c:pt>
                <c:pt idx="30">
                  <c:v>39326</c:v>
                </c:pt>
                <c:pt idx="31">
                  <c:v>39417</c:v>
                </c:pt>
                <c:pt idx="32">
                  <c:v>39508</c:v>
                </c:pt>
                <c:pt idx="33">
                  <c:v>39600</c:v>
                </c:pt>
                <c:pt idx="34">
                  <c:v>39692</c:v>
                </c:pt>
                <c:pt idx="35">
                  <c:v>39783</c:v>
                </c:pt>
                <c:pt idx="36">
                  <c:v>39873</c:v>
                </c:pt>
                <c:pt idx="37">
                  <c:v>39965</c:v>
                </c:pt>
                <c:pt idx="38">
                  <c:v>40057</c:v>
                </c:pt>
                <c:pt idx="39">
                  <c:v>40148</c:v>
                </c:pt>
                <c:pt idx="40">
                  <c:v>40238</c:v>
                </c:pt>
                <c:pt idx="41">
                  <c:v>40330</c:v>
                </c:pt>
                <c:pt idx="42">
                  <c:v>40422</c:v>
                </c:pt>
                <c:pt idx="43">
                  <c:v>40513</c:v>
                </c:pt>
                <c:pt idx="44">
                  <c:v>40603</c:v>
                </c:pt>
                <c:pt idx="45">
                  <c:v>40695</c:v>
                </c:pt>
                <c:pt idx="46">
                  <c:v>40787</c:v>
                </c:pt>
                <c:pt idx="47">
                  <c:v>40878</c:v>
                </c:pt>
                <c:pt idx="48">
                  <c:v>40969</c:v>
                </c:pt>
                <c:pt idx="49">
                  <c:v>41061</c:v>
                </c:pt>
                <c:pt idx="50">
                  <c:v>41153</c:v>
                </c:pt>
                <c:pt idx="51">
                  <c:v>41244</c:v>
                </c:pt>
                <c:pt idx="52">
                  <c:v>41334</c:v>
                </c:pt>
                <c:pt idx="53">
                  <c:v>41426</c:v>
                </c:pt>
                <c:pt idx="54">
                  <c:v>41518</c:v>
                </c:pt>
                <c:pt idx="55">
                  <c:v>41609</c:v>
                </c:pt>
                <c:pt idx="56">
                  <c:v>41699</c:v>
                </c:pt>
                <c:pt idx="57">
                  <c:v>41791</c:v>
                </c:pt>
                <c:pt idx="58">
                  <c:v>41883</c:v>
                </c:pt>
                <c:pt idx="59">
                  <c:v>41974</c:v>
                </c:pt>
                <c:pt idx="60">
                  <c:v>42064</c:v>
                </c:pt>
                <c:pt idx="61">
                  <c:v>42156</c:v>
                </c:pt>
              </c:numCache>
            </c:numRef>
          </c:cat>
          <c:val>
            <c:numRef>
              <c:f>'2.2.Îndatorare companii_initial'!$BA$38:$BA$99</c:f>
              <c:numCache>
                <c:formatCode>_(* #,##0.000_);_(* \(#,##0.000\);_(* "-"??_);_(@_)</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smooth val="0"/>
        </c:ser>
        <c:dLbls>
          <c:showLegendKey val="0"/>
          <c:showVal val="0"/>
          <c:showCatName val="0"/>
          <c:showSerName val="0"/>
          <c:showPercent val="0"/>
          <c:showBubbleSize val="0"/>
        </c:dLbls>
        <c:marker val="1"/>
        <c:smooth val="0"/>
        <c:axId val="175996288"/>
        <c:axId val="176002176"/>
      </c:lineChart>
      <c:dateAx>
        <c:axId val="175996288"/>
        <c:scaling>
          <c:orientation val="minMax"/>
        </c:scaling>
        <c:delete val="0"/>
        <c:axPos val="b"/>
        <c:numFmt formatCode="[$-418]mmmyy;@" sourceLinked="0"/>
        <c:majorTickMark val="out"/>
        <c:minorTickMark val="none"/>
        <c:tickLblPos val="low"/>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176002176"/>
        <c:crosses val="autoZero"/>
        <c:auto val="1"/>
        <c:lblOffset val="100"/>
        <c:baseTimeUnit val="months"/>
        <c:majorUnit val="12"/>
        <c:majorTimeUnit val="months"/>
      </c:dateAx>
      <c:valAx>
        <c:axId val="176002176"/>
        <c:scaling>
          <c:orientation val="minMax"/>
        </c:scaling>
        <c:delete val="0"/>
        <c:axPos val="l"/>
        <c:majorGridlines/>
        <c:title>
          <c:tx>
            <c:rich>
              <a:bodyPr rot="0" vert="horz"/>
              <a:lstStyle/>
              <a:p>
                <a:pPr algn="ctr">
                  <a:defRPr sz="1000" b="0" i="0" u="none" strike="noStrike" baseline="0">
                    <a:solidFill>
                      <a:srgbClr val="000000"/>
                    </a:solidFill>
                    <a:latin typeface="Times New Roman"/>
                    <a:ea typeface="Times New Roman"/>
                    <a:cs typeface="Times New Roman"/>
                  </a:defRPr>
                </a:pPr>
                <a:r>
                  <a:t>puncte procentuale</a:t>
                </a:r>
              </a:p>
            </c:rich>
          </c:tx>
          <c:layout>
            <c:manualLayout>
              <c:xMode val="edge"/>
              <c:yMode val="edge"/>
              <c:x val="9.6774216514074973E-2"/>
              <c:y val="3.9174466399247258E-3"/>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75996288"/>
        <c:crosses val="autoZero"/>
        <c:crossBetween val="between"/>
      </c:valAx>
    </c:plotArea>
    <c:legend>
      <c:legendPos val="r"/>
      <c:layout>
        <c:manualLayout>
          <c:xMode val="edge"/>
          <c:yMode val="edge"/>
          <c:x val="8.6046609337083635E-2"/>
          <c:y val="0.6290672451193059"/>
          <c:w val="0.7279078033110048"/>
          <c:h val="0.23427331887201736"/>
        </c:manualLayout>
      </c:layout>
      <c:overlay val="0"/>
      <c:txPr>
        <a:bodyPr/>
        <a:lstStyle/>
        <a:p>
          <a:pPr>
            <a:defRPr sz="18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92007450681575E-2"/>
          <c:y val="8.7003048385767917E-2"/>
          <c:w val="0.90843810854288376"/>
          <c:h val="0.78810399821098609"/>
        </c:manualLayout>
      </c:layout>
      <c:lineChart>
        <c:grouping val="standard"/>
        <c:varyColors val="0"/>
        <c:ser>
          <c:idx val="0"/>
          <c:order val="0"/>
          <c:tx>
            <c:strRef>
              <c:f>'2.2.Îndatorare companii_initial'!$AP$3</c:f>
              <c:strCache>
                <c:ptCount val="1"/>
                <c:pt idx="0">
                  <c:v>CR_Comp/GDP gap (trend TS, 1600)</c:v>
                </c:pt>
              </c:strCache>
            </c:strRef>
          </c:tx>
          <c:marker>
            <c:symbol val="none"/>
          </c:marker>
          <c:cat>
            <c:numRef>
              <c:f>'2.2.Îndatorare companii_initial'!$B$38:$B$99</c:f>
              <c:numCache>
                <c:formatCode>mmm\-yy</c:formatCode>
                <c:ptCount val="62"/>
                <c:pt idx="0">
                  <c:v>36586</c:v>
                </c:pt>
                <c:pt idx="1">
                  <c:v>36678</c:v>
                </c:pt>
                <c:pt idx="2">
                  <c:v>36770</c:v>
                </c:pt>
                <c:pt idx="3">
                  <c:v>36861</c:v>
                </c:pt>
                <c:pt idx="4">
                  <c:v>36951</c:v>
                </c:pt>
                <c:pt idx="5">
                  <c:v>37043</c:v>
                </c:pt>
                <c:pt idx="6">
                  <c:v>37135</c:v>
                </c:pt>
                <c:pt idx="7">
                  <c:v>37226</c:v>
                </c:pt>
                <c:pt idx="8">
                  <c:v>37316</c:v>
                </c:pt>
                <c:pt idx="9">
                  <c:v>37408</c:v>
                </c:pt>
                <c:pt idx="10">
                  <c:v>37500</c:v>
                </c:pt>
                <c:pt idx="11">
                  <c:v>37591</c:v>
                </c:pt>
                <c:pt idx="12">
                  <c:v>37681</c:v>
                </c:pt>
                <c:pt idx="13">
                  <c:v>37773</c:v>
                </c:pt>
                <c:pt idx="14">
                  <c:v>37865</c:v>
                </c:pt>
                <c:pt idx="15">
                  <c:v>37956</c:v>
                </c:pt>
                <c:pt idx="16">
                  <c:v>38047</c:v>
                </c:pt>
                <c:pt idx="17">
                  <c:v>38139</c:v>
                </c:pt>
                <c:pt idx="18">
                  <c:v>38231</c:v>
                </c:pt>
                <c:pt idx="19">
                  <c:v>38322</c:v>
                </c:pt>
                <c:pt idx="20">
                  <c:v>38412</c:v>
                </c:pt>
                <c:pt idx="21">
                  <c:v>38504</c:v>
                </c:pt>
                <c:pt idx="22">
                  <c:v>38596</c:v>
                </c:pt>
                <c:pt idx="23">
                  <c:v>38687</c:v>
                </c:pt>
                <c:pt idx="24">
                  <c:v>38777</c:v>
                </c:pt>
                <c:pt idx="25">
                  <c:v>38869</c:v>
                </c:pt>
                <c:pt idx="26">
                  <c:v>38961</c:v>
                </c:pt>
                <c:pt idx="27">
                  <c:v>39052</c:v>
                </c:pt>
                <c:pt idx="28">
                  <c:v>39142</c:v>
                </c:pt>
                <c:pt idx="29">
                  <c:v>39234</c:v>
                </c:pt>
                <c:pt idx="30">
                  <c:v>39326</c:v>
                </c:pt>
                <c:pt idx="31">
                  <c:v>39417</c:v>
                </c:pt>
                <c:pt idx="32">
                  <c:v>39508</c:v>
                </c:pt>
                <c:pt idx="33">
                  <c:v>39600</c:v>
                </c:pt>
                <c:pt idx="34">
                  <c:v>39692</c:v>
                </c:pt>
                <c:pt idx="35">
                  <c:v>39783</c:v>
                </c:pt>
                <c:pt idx="36">
                  <c:v>39873</c:v>
                </c:pt>
                <c:pt idx="37">
                  <c:v>39965</c:v>
                </c:pt>
                <c:pt idx="38">
                  <c:v>40057</c:v>
                </c:pt>
                <c:pt idx="39">
                  <c:v>40148</c:v>
                </c:pt>
                <c:pt idx="40">
                  <c:v>40238</c:v>
                </c:pt>
                <c:pt idx="41">
                  <c:v>40330</c:v>
                </c:pt>
                <c:pt idx="42">
                  <c:v>40422</c:v>
                </c:pt>
                <c:pt idx="43">
                  <c:v>40513</c:v>
                </c:pt>
                <c:pt idx="44">
                  <c:v>40603</c:v>
                </c:pt>
                <c:pt idx="45">
                  <c:v>40695</c:v>
                </c:pt>
                <c:pt idx="46">
                  <c:v>40787</c:v>
                </c:pt>
                <c:pt idx="47">
                  <c:v>40878</c:v>
                </c:pt>
                <c:pt idx="48">
                  <c:v>40969</c:v>
                </c:pt>
                <c:pt idx="49">
                  <c:v>41061</c:v>
                </c:pt>
                <c:pt idx="50">
                  <c:v>41153</c:v>
                </c:pt>
                <c:pt idx="51">
                  <c:v>41244</c:v>
                </c:pt>
                <c:pt idx="52">
                  <c:v>41334</c:v>
                </c:pt>
                <c:pt idx="53">
                  <c:v>41426</c:v>
                </c:pt>
                <c:pt idx="54">
                  <c:v>41518</c:v>
                </c:pt>
                <c:pt idx="55">
                  <c:v>41609</c:v>
                </c:pt>
                <c:pt idx="56">
                  <c:v>41699</c:v>
                </c:pt>
                <c:pt idx="57">
                  <c:v>41791</c:v>
                </c:pt>
                <c:pt idx="58">
                  <c:v>41883</c:v>
                </c:pt>
                <c:pt idx="59">
                  <c:v>41974</c:v>
                </c:pt>
                <c:pt idx="60">
                  <c:v>42064</c:v>
                </c:pt>
                <c:pt idx="61">
                  <c:v>42156</c:v>
                </c:pt>
              </c:numCache>
            </c:numRef>
          </c:cat>
          <c:val>
            <c:numRef>
              <c:f>'2.2.Îndatorare companii_initial'!$AP$38:$AP$99</c:f>
              <c:numCache>
                <c:formatCode>_(* #,##0.000_);_(* \(#,##0.000\);_(* "-"??_);_(@_)</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smooth val="0"/>
        </c:ser>
        <c:ser>
          <c:idx val="1"/>
          <c:order val="1"/>
          <c:tx>
            <c:strRef>
              <c:f>'2.2.Îndatorare companii_initial'!$AU$3</c:f>
              <c:strCache>
                <c:ptCount val="1"/>
                <c:pt idx="0">
                  <c:v>Deviaţie de la tendinţă (λ=25,000)</c:v>
                </c:pt>
              </c:strCache>
            </c:strRef>
          </c:tx>
          <c:marker>
            <c:symbol val="none"/>
          </c:marker>
          <c:cat>
            <c:numRef>
              <c:f>'2.2.Îndatorare companii_initial'!$B$38:$B$99</c:f>
              <c:numCache>
                <c:formatCode>mmm\-yy</c:formatCode>
                <c:ptCount val="62"/>
                <c:pt idx="0">
                  <c:v>36586</c:v>
                </c:pt>
                <c:pt idx="1">
                  <c:v>36678</c:v>
                </c:pt>
                <c:pt idx="2">
                  <c:v>36770</c:v>
                </c:pt>
                <c:pt idx="3">
                  <c:v>36861</c:v>
                </c:pt>
                <c:pt idx="4">
                  <c:v>36951</c:v>
                </c:pt>
                <c:pt idx="5">
                  <c:v>37043</c:v>
                </c:pt>
                <c:pt idx="6">
                  <c:v>37135</c:v>
                </c:pt>
                <c:pt idx="7">
                  <c:v>37226</c:v>
                </c:pt>
                <c:pt idx="8">
                  <c:v>37316</c:v>
                </c:pt>
                <c:pt idx="9">
                  <c:v>37408</c:v>
                </c:pt>
                <c:pt idx="10">
                  <c:v>37500</c:v>
                </c:pt>
                <c:pt idx="11">
                  <c:v>37591</c:v>
                </c:pt>
                <c:pt idx="12">
                  <c:v>37681</c:v>
                </c:pt>
                <c:pt idx="13">
                  <c:v>37773</c:v>
                </c:pt>
                <c:pt idx="14">
                  <c:v>37865</c:v>
                </c:pt>
                <c:pt idx="15">
                  <c:v>37956</c:v>
                </c:pt>
                <c:pt idx="16">
                  <c:v>38047</c:v>
                </c:pt>
                <c:pt idx="17">
                  <c:v>38139</c:v>
                </c:pt>
                <c:pt idx="18">
                  <c:v>38231</c:v>
                </c:pt>
                <c:pt idx="19">
                  <c:v>38322</c:v>
                </c:pt>
                <c:pt idx="20">
                  <c:v>38412</c:v>
                </c:pt>
                <c:pt idx="21">
                  <c:v>38504</c:v>
                </c:pt>
                <c:pt idx="22">
                  <c:v>38596</c:v>
                </c:pt>
                <c:pt idx="23">
                  <c:v>38687</c:v>
                </c:pt>
                <c:pt idx="24">
                  <c:v>38777</c:v>
                </c:pt>
                <c:pt idx="25">
                  <c:v>38869</c:v>
                </c:pt>
                <c:pt idx="26">
                  <c:v>38961</c:v>
                </c:pt>
                <c:pt idx="27">
                  <c:v>39052</c:v>
                </c:pt>
                <c:pt idx="28">
                  <c:v>39142</c:v>
                </c:pt>
                <c:pt idx="29">
                  <c:v>39234</c:v>
                </c:pt>
                <c:pt idx="30">
                  <c:v>39326</c:v>
                </c:pt>
                <c:pt idx="31">
                  <c:v>39417</c:v>
                </c:pt>
                <c:pt idx="32">
                  <c:v>39508</c:v>
                </c:pt>
                <c:pt idx="33">
                  <c:v>39600</c:v>
                </c:pt>
                <c:pt idx="34">
                  <c:v>39692</c:v>
                </c:pt>
                <c:pt idx="35">
                  <c:v>39783</c:v>
                </c:pt>
                <c:pt idx="36">
                  <c:v>39873</c:v>
                </c:pt>
                <c:pt idx="37">
                  <c:v>39965</c:v>
                </c:pt>
                <c:pt idx="38">
                  <c:v>40057</c:v>
                </c:pt>
                <c:pt idx="39">
                  <c:v>40148</c:v>
                </c:pt>
                <c:pt idx="40">
                  <c:v>40238</c:v>
                </c:pt>
                <c:pt idx="41">
                  <c:v>40330</c:v>
                </c:pt>
                <c:pt idx="42">
                  <c:v>40422</c:v>
                </c:pt>
                <c:pt idx="43">
                  <c:v>40513</c:v>
                </c:pt>
                <c:pt idx="44">
                  <c:v>40603</c:v>
                </c:pt>
                <c:pt idx="45">
                  <c:v>40695</c:v>
                </c:pt>
                <c:pt idx="46">
                  <c:v>40787</c:v>
                </c:pt>
                <c:pt idx="47">
                  <c:v>40878</c:v>
                </c:pt>
                <c:pt idx="48">
                  <c:v>40969</c:v>
                </c:pt>
                <c:pt idx="49">
                  <c:v>41061</c:v>
                </c:pt>
                <c:pt idx="50">
                  <c:v>41153</c:v>
                </c:pt>
                <c:pt idx="51">
                  <c:v>41244</c:v>
                </c:pt>
                <c:pt idx="52">
                  <c:v>41334</c:v>
                </c:pt>
                <c:pt idx="53">
                  <c:v>41426</c:v>
                </c:pt>
                <c:pt idx="54">
                  <c:v>41518</c:v>
                </c:pt>
                <c:pt idx="55">
                  <c:v>41609</c:v>
                </c:pt>
                <c:pt idx="56">
                  <c:v>41699</c:v>
                </c:pt>
                <c:pt idx="57">
                  <c:v>41791</c:v>
                </c:pt>
                <c:pt idx="58">
                  <c:v>41883</c:v>
                </c:pt>
                <c:pt idx="59">
                  <c:v>41974</c:v>
                </c:pt>
                <c:pt idx="60">
                  <c:v>42064</c:v>
                </c:pt>
                <c:pt idx="61">
                  <c:v>42156</c:v>
                </c:pt>
              </c:numCache>
            </c:numRef>
          </c:cat>
          <c:val>
            <c:numRef>
              <c:f>'2.2.Îndatorare companii_initial'!$AU$38:$AU$99</c:f>
              <c:numCache>
                <c:formatCode>_(* #,##0.000_);_(* \(#,##0.000\);_(* "-"??_);_(@_)</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smooth val="0"/>
        </c:ser>
        <c:ser>
          <c:idx val="2"/>
          <c:order val="2"/>
          <c:tx>
            <c:strRef>
              <c:f>'2.2.Îndatorare companii_initial'!$AX$3</c:f>
              <c:strCache>
                <c:ptCount val="1"/>
                <c:pt idx="0">
                  <c:v>Deviaţie de la tendinţă (λ=125,000)</c:v>
                </c:pt>
              </c:strCache>
            </c:strRef>
          </c:tx>
          <c:spPr>
            <a:ln>
              <a:solidFill>
                <a:srgbClr val="00B050"/>
              </a:solidFill>
            </a:ln>
          </c:spPr>
          <c:marker>
            <c:symbol val="none"/>
          </c:marker>
          <c:cat>
            <c:numRef>
              <c:f>'2.2.Îndatorare companii_initial'!$B$38:$B$99</c:f>
              <c:numCache>
                <c:formatCode>mmm\-yy</c:formatCode>
                <c:ptCount val="62"/>
                <c:pt idx="0">
                  <c:v>36586</c:v>
                </c:pt>
                <c:pt idx="1">
                  <c:v>36678</c:v>
                </c:pt>
                <c:pt idx="2">
                  <c:v>36770</c:v>
                </c:pt>
                <c:pt idx="3">
                  <c:v>36861</c:v>
                </c:pt>
                <c:pt idx="4">
                  <c:v>36951</c:v>
                </c:pt>
                <c:pt idx="5">
                  <c:v>37043</c:v>
                </c:pt>
                <c:pt idx="6">
                  <c:v>37135</c:v>
                </c:pt>
                <c:pt idx="7">
                  <c:v>37226</c:v>
                </c:pt>
                <c:pt idx="8">
                  <c:v>37316</c:v>
                </c:pt>
                <c:pt idx="9">
                  <c:v>37408</c:v>
                </c:pt>
                <c:pt idx="10">
                  <c:v>37500</c:v>
                </c:pt>
                <c:pt idx="11">
                  <c:v>37591</c:v>
                </c:pt>
                <c:pt idx="12">
                  <c:v>37681</c:v>
                </c:pt>
                <c:pt idx="13">
                  <c:v>37773</c:v>
                </c:pt>
                <c:pt idx="14">
                  <c:v>37865</c:v>
                </c:pt>
                <c:pt idx="15">
                  <c:v>37956</c:v>
                </c:pt>
                <c:pt idx="16">
                  <c:v>38047</c:v>
                </c:pt>
                <c:pt idx="17">
                  <c:v>38139</c:v>
                </c:pt>
                <c:pt idx="18">
                  <c:v>38231</c:v>
                </c:pt>
                <c:pt idx="19">
                  <c:v>38322</c:v>
                </c:pt>
                <c:pt idx="20">
                  <c:v>38412</c:v>
                </c:pt>
                <c:pt idx="21">
                  <c:v>38504</c:v>
                </c:pt>
                <c:pt idx="22">
                  <c:v>38596</c:v>
                </c:pt>
                <c:pt idx="23">
                  <c:v>38687</c:v>
                </c:pt>
                <c:pt idx="24">
                  <c:v>38777</c:v>
                </c:pt>
                <c:pt idx="25">
                  <c:v>38869</c:v>
                </c:pt>
                <c:pt idx="26">
                  <c:v>38961</c:v>
                </c:pt>
                <c:pt idx="27">
                  <c:v>39052</c:v>
                </c:pt>
                <c:pt idx="28">
                  <c:v>39142</c:v>
                </c:pt>
                <c:pt idx="29">
                  <c:v>39234</c:v>
                </c:pt>
                <c:pt idx="30">
                  <c:v>39326</c:v>
                </c:pt>
                <c:pt idx="31">
                  <c:v>39417</c:v>
                </c:pt>
                <c:pt idx="32">
                  <c:v>39508</c:v>
                </c:pt>
                <c:pt idx="33">
                  <c:v>39600</c:v>
                </c:pt>
                <c:pt idx="34">
                  <c:v>39692</c:v>
                </c:pt>
                <c:pt idx="35">
                  <c:v>39783</c:v>
                </c:pt>
                <c:pt idx="36">
                  <c:v>39873</c:v>
                </c:pt>
                <c:pt idx="37">
                  <c:v>39965</c:v>
                </c:pt>
                <c:pt idx="38">
                  <c:v>40057</c:v>
                </c:pt>
                <c:pt idx="39">
                  <c:v>40148</c:v>
                </c:pt>
                <c:pt idx="40">
                  <c:v>40238</c:v>
                </c:pt>
                <c:pt idx="41">
                  <c:v>40330</c:v>
                </c:pt>
                <c:pt idx="42">
                  <c:v>40422</c:v>
                </c:pt>
                <c:pt idx="43">
                  <c:v>40513</c:v>
                </c:pt>
                <c:pt idx="44">
                  <c:v>40603</c:v>
                </c:pt>
                <c:pt idx="45">
                  <c:v>40695</c:v>
                </c:pt>
                <c:pt idx="46">
                  <c:v>40787</c:v>
                </c:pt>
                <c:pt idx="47">
                  <c:v>40878</c:v>
                </c:pt>
                <c:pt idx="48">
                  <c:v>40969</c:v>
                </c:pt>
                <c:pt idx="49">
                  <c:v>41061</c:v>
                </c:pt>
                <c:pt idx="50">
                  <c:v>41153</c:v>
                </c:pt>
                <c:pt idx="51">
                  <c:v>41244</c:v>
                </c:pt>
                <c:pt idx="52">
                  <c:v>41334</c:v>
                </c:pt>
                <c:pt idx="53">
                  <c:v>41426</c:v>
                </c:pt>
                <c:pt idx="54">
                  <c:v>41518</c:v>
                </c:pt>
                <c:pt idx="55">
                  <c:v>41609</c:v>
                </c:pt>
                <c:pt idx="56">
                  <c:v>41699</c:v>
                </c:pt>
                <c:pt idx="57">
                  <c:v>41791</c:v>
                </c:pt>
                <c:pt idx="58">
                  <c:v>41883</c:v>
                </c:pt>
                <c:pt idx="59">
                  <c:v>41974</c:v>
                </c:pt>
                <c:pt idx="60">
                  <c:v>42064</c:v>
                </c:pt>
                <c:pt idx="61">
                  <c:v>42156</c:v>
                </c:pt>
              </c:numCache>
            </c:numRef>
          </c:cat>
          <c:val>
            <c:numRef>
              <c:f>'2.2.Îndatorare companii_initial'!$AX$38:$AX$99</c:f>
              <c:numCache>
                <c:formatCode>_(* #,##0.000_);_(* \(#,##0.000\);_(* "-"??_);_(@_)</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smooth val="0"/>
        </c:ser>
        <c:ser>
          <c:idx val="3"/>
          <c:order val="3"/>
          <c:tx>
            <c:strRef>
              <c:f>'2.2.Îndatorare companii_initial'!$BA$3</c:f>
              <c:strCache>
                <c:ptCount val="1"/>
                <c:pt idx="0">
                  <c:v>Deviaţie de la tendinţă (λ=400,000)</c:v>
                </c:pt>
              </c:strCache>
            </c:strRef>
          </c:tx>
          <c:spPr>
            <a:ln>
              <a:solidFill>
                <a:schemeClr val="accent4">
                  <a:lumMod val="75000"/>
                </a:schemeClr>
              </a:solidFill>
            </a:ln>
          </c:spPr>
          <c:marker>
            <c:symbol val="none"/>
          </c:marker>
          <c:cat>
            <c:numRef>
              <c:f>'2.2.Îndatorare companii_initial'!$B$38:$B$99</c:f>
              <c:numCache>
                <c:formatCode>mmm\-yy</c:formatCode>
                <c:ptCount val="62"/>
                <c:pt idx="0">
                  <c:v>36586</c:v>
                </c:pt>
                <c:pt idx="1">
                  <c:v>36678</c:v>
                </c:pt>
                <c:pt idx="2">
                  <c:v>36770</c:v>
                </c:pt>
                <c:pt idx="3">
                  <c:v>36861</c:v>
                </c:pt>
                <c:pt idx="4">
                  <c:v>36951</c:v>
                </c:pt>
                <c:pt idx="5">
                  <c:v>37043</c:v>
                </c:pt>
                <c:pt idx="6">
                  <c:v>37135</c:v>
                </c:pt>
                <c:pt idx="7">
                  <c:v>37226</c:v>
                </c:pt>
                <c:pt idx="8">
                  <c:v>37316</c:v>
                </c:pt>
                <c:pt idx="9">
                  <c:v>37408</c:v>
                </c:pt>
                <c:pt idx="10">
                  <c:v>37500</c:v>
                </c:pt>
                <c:pt idx="11">
                  <c:v>37591</c:v>
                </c:pt>
                <c:pt idx="12">
                  <c:v>37681</c:v>
                </c:pt>
                <c:pt idx="13">
                  <c:v>37773</c:v>
                </c:pt>
                <c:pt idx="14">
                  <c:v>37865</c:v>
                </c:pt>
                <c:pt idx="15">
                  <c:v>37956</c:v>
                </c:pt>
                <c:pt idx="16">
                  <c:v>38047</c:v>
                </c:pt>
                <c:pt idx="17">
                  <c:v>38139</c:v>
                </c:pt>
                <c:pt idx="18">
                  <c:v>38231</c:v>
                </c:pt>
                <c:pt idx="19">
                  <c:v>38322</c:v>
                </c:pt>
                <c:pt idx="20">
                  <c:v>38412</c:v>
                </c:pt>
                <c:pt idx="21">
                  <c:v>38504</c:v>
                </c:pt>
                <c:pt idx="22">
                  <c:v>38596</c:v>
                </c:pt>
                <c:pt idx="23">
                  <c:v>38687</c:v>
                </c:pt>
                <c:pt idx="24">
                  <c:v>38777</c:v>
                </c:pt>
                <c:pt idx="25">
                  <c:v>38869</c:v>
                </c:pt>
                <c:pt idx="26">
                  <c:v>38961</c:v>
                </c:pt>
                <c:pt idx="27">
                  <c:v>39052</c:v>
                </c:pt>
                <c:pt idx="28">
                  <c:v>39142</c:v>
                </c:pt>
                <c:pt idx="29">
                  <c:v>39234</c:v>
                </c:pt>
                <c:pt idx="30">
                  <c:v>39326</c:v>
                </c:pt>
                <c:pt idx="31">
                  <c:v>39417</c:v>
                </c:pt>
                <c:pt idx="32">
                  <c:v>39508</c:v>
                </c:pt>
                <c:pt idx="33">
                  <c:v>39600</c:v>
                </c:pt>
                <c:pt idx="34">
                  <c:v>39692</c:v>
                </c:pt>
                <c:pt idx="35">
                  <c:v>39783</c:v>
                </c:pt>
                <c:pt idx="36">
                  <c:v>39873</c:v>
                </c:pt>
                <c:pt idx="37">
                  <c:v>39965</c:v>
                </c:pt>
                <c:pt idx="38">
                  <c:v>40057</c:v>
                </c:pt>
                <c:pt idx="39">
                  <c:v>40148</c:v>
                </c:pt>
                <c:pt idx="40">
                  <c:v>40238</c:v>
                </c:pt>
                <c:pt idx="41">
                  <c:v>40330</c:v>
                </c:pt>
                <c:pt idx="42">
                  <c:v>40422</c:v>
                </c:pt>
                <c:pt idx="43">
                  <c:v>40513</c:v>
                </c:pt>
                <c:pt idx="44">
                  <c:v>40603</c:v>
                </c:pt>
                <c:pt idx="45">
                  <c:v>40695</c:v>
                </c:pt>
                <c:pt idx="46">
                  <c:v>40787</c:v>
                </c:pt>
                <c:pt idx="47">
                  <c:v>40878</c:v>
                </c:pt>
                <c:pt idx="48">
                  <c:v>40969</c:v>
                </c:pt>
                <c:pt idx="49">
                  <c:v>41061</c:v>
                </c:pt>
                <c:pt idx="50">
                  <c:v>41153</c:v>
                </c:pt>
                <c:pt idx="51">
                  <c:v>41244</c:v>
                </c:pt>
                <c:pt idx="52">
                  <c:v>41334</c:v>
                </c:pt>
                <c:pt idx="53">
                  <c:v>41426</c:v>
                </c:pt>
                <c:pt idx="54">
                  <c:v>41518</c:v>
                </c:pt>
                <c:pt idx="55">
                  <c:v>41609</c:v>
                </c:pt>
                <c:pt idx="56">
                  <c:v>41699</c:v>
                </c:pt>
                <c:pt idx="57">
                  <c:v>41791</c:v>
                </c:pt>
                <c:pt idx="58">
                  <c:v>41883</c:v>
                </c:pt>
                <c:pt idx="59">
                  <c:v>41974</c:v>
                </c:pt>
                <c:pt idx="60">
                  <c:v>42064</c:v>
                </c:pt>
                <c:pt idx="61">
                  <c:v>42156</c:v>
                </c:pt>
              </c:numCache>
            </c:numRef>
          </c:cat>
          <c:val>
            <c:numRef>
              <c:f>'2.2.Îndatorare companii_initial'!$BA$38:$BA$99</c:f>
              <c:numCache>
                <c:formatCode>_(* #,##0.000_);_(* \(#,##0.000\);_(* "-"??_);_(@_)</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smooth val="0"/>
        </c:ser>
        <c:ser>
          <c:idx val="4"/>
          <c:order val="4"/>
          <c:tx>
            <c:strRef>
              <c:f>'2.2.Îndatorare companii_initial'!$AR$3</c:f>
              <c:strCache>
                <c:ptCount val="1"/>
                <c:pt idx="0">
                  <c:v>Deviaţie de la tendinţă (λ=1,600)</c:v>
                </c:pt>
              </c:strCache>
            </c:strRef>
          </c:tx>
          <c:spPr>
            <a:ln>
              <a:solidFill>
                <a:srgbClr val="FFC000"/>
              </a:solidFill>
            </a:ln>
          </c:spPr>
          <c:marker>
            <c:symbol val="none"/>
          </c:marker>
          <c:cat>
            <c:numRef>
              <c:f>'2.2.Îndatorare companii_initial'!$B$38:$B$99</c:f>
              <c:numCache>
                <c:formatCode>mmm\-yy</c:formatCode>
                <c:ptCount val="62"/>
                <c:pt idx="0">
                  <c:v>36586</c:v>
                </c:pt>
                <c:pt idx="1">
                  <c:v>36678</c:v>
                </c:pt>
                <c:pt idx="2">
                  <c:v>36770</c:v>
                </c:pt>
                <c:pt idx="3">
                  <c:v>36861</c:v>
                </c:pt>
                <c:pt idx="4">
                  <c:v>36951</c:v>
                </c:pt>
                <c:pt idx="5">
                  <c:v>37043</c:v>
                </c:pt>
                <c:pt idx="6">
                  <c:v>37135</c:v>
                </c:pt>
                <c:pt idx="7">
                  <c:v>37226</c:v>
                </c:pt>
                <c:pt idx="8">
                  <c:v>37316</c:v>
                </c:pt>
                <c:pt idx="9">
                  <c:v>37408</c:v>
                </c:pt>
                <c:pt idx="10">
                  <c:v>37500</c:v>
                </c:pt>
                <c:pt idx="11">
                  <c:v>37591</c:v>
                </c:pt>
                <c:pt idx="12">
                  <c:v>37681</c:v>
                </c:pt>
                <c:pt idx="13">
                  <c:v>37773</c:v>
                </c:pt>
                <c:pt idx="14">
                  <c:v>37865</c:v>
                </c:pt>
                <c:pt idx="15">
                  <c:v>37956</c:v>
                </c:pt>
                <c:pt idx="16">
                  <c:v>38047</c:v>
                </c:pt>
                <c:pt idx="17">
                  <c:v>38139</c:v>
                </c:pt>
                <c:pt idx="18">
                  <c:v>38231</c:v>
                </c:pt>
                <c:pt idx="19">
                  <c:v>38322</c:v>
                </c:pt>
                <c:pt idx="20">
                  <c:v>38412</c:v>
                </c:pt>
                <c:pt idx="21">
                  <c:v>38504</c:v>
                </c:pt>
                <c:pt idx="22">
                  <c:v>38596</c:v>
                </c:pt>
                <c:pt idx="23">
                  <c:v>38687</c:v>
                </c:pt>
                <c:pt idx="24">
                  <c:v>38777</c:v>
                </c:pt>
                <c:pt idx="25">
                  <c:v>38869</c:v>
                </c:pt>
                <c:pt idx="26">
                  <c:v>38961</c:v>
                </c:pt>
                <c:pt idx="27">
                  <c:v>39052</c:v>
                </c:pt>
                <c:pt idx="28">
                  <c:v>39142</c:v>
                </c:pt>
                <c:pt idx="29">
                  <c:v>39234</c:v>
                </c:pt>
                <c:pt idx="30">
                  <c:v>39326</c:v>
                </c:pt>
                <c:pt idx="31">
                  <c:v>39417</c:v>
                </c:pt>
                <c:pt idx="32">
                  <c:v>39508</c:v>
                </c:pt>
                <c:pt idx="33">
                  <c:v>39600</c:v>
                </c:pt>
                <c:pt idx="34">
                  <c:v>39692</c:v>
                </c:pt>
                <c:pt idx="35">
                  <c:v>39783</c:v>
                </c:pt>
                <c:pt idx="36">
                  <c:v>39873</c:v>
                </c:pt>
                <c:pt idx="37">
                  <c:v>39965</c:v>
                </c:pt>
                <c:pt idx="38">
                  <c:v>40057</c:v>
                </c:pt>
                <c:pt idx="39">
                  <c:v>40148</c:v>
                </c:pt>
                <c:pt idx="40">
                  <c:v>40238</c:v>
                </c:pt>
                <c:pt idx="41">
                  <c:v>40330</c:v>
                </c:pt>
                <c:pt idx="42">
                  <c:v>40422</c:v>
                </c:pt>
                <c:pt idx="43">
                  <c:v>40513</c:v>
                </c:pt>
                <c:pt idx="44">
                  <c:v>40603</c:v>
                </c:pt>
                <c:pt idx="45">
                  <c:v>40695</c:v>
                </c:pt>
                <c:pt idx="46">
                  <c:v>40787</c:v>
                </c:pt>
                <c:pt idx="47">
                  <c:v>40878</c:v>
                </c:pt>
                <c:pt idx="48">
                  <c:v>40969</c:v>
                </c:pt>
                <c:pt idx="49">
                  <c:v>41061</c:v>
                </c:pt>
                <c:pt idx="50">
                  <c:v>41153</c:v>
                </c:pt>
                <c:pt idx="51">
                  <c:v>41244</c:v>
                </c:pt>
                <c:pt idx="52">
                  <c:v>41334</c:v>
                </c:pt>
                <c:pt idx="53">
                  <c:v>41426</c:v>
                </c:pt>
                <c:pt idx="54">
                  <c:v>41518</c:v>
                </c:pt>
                <c:pt idx="55">
                  <c:v>41609</c:v>
                </c:pt>
                <c:pt idx="56">
                  <c:v>41699</c:v>
                </c:pt>
                <c:pt idx="57">
                  <c:v>41791</c:v>
                </c:pt>
                <c:pt idx="58">
                  <c:v>41883</c:v>
                </c:pt>
                <c:pt idx="59">
                  <c:v>41974</c:v>
                </c:pt>
                <c:pt idx="60">
                  <c:v>42064</c:v>
                </c:pt>
                <c:pt idx="61">
                  <c:v>42156</c:v>
                </c:pt>
              </c:numCache>
            </c:numRef>
          </c:cat>
          <c:val>
            <c:numRef>
              <c:f>'2.2.Îndatorare companii_initial'!$AR$38:$AR$99</c:f>
              <c:numCache>
                <c:formatCode>_(* #,##0.000_);_(* \(#,##0.000\);_(* "-"??_);_(@_)</c:formatCod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val>
          <c:smooth val="0"/>
        </c:ser>
        <c:dLbls>
          <c:showLegendKey val="0"/>
          <c:showVal val="0"/>
          <c:showCatName val="0"/>
          <c:showSerName val="0"/>
          <c:showPercent val="0"/>
          <c:showBubbleSize val="0"/>
        </c:dLbls>
        <c:marker val="1"/>
        <c:smooth val="0"/>
        <c:axId val="178696576"/>
        <c:axId val="178698112"/>
      </c:lineChart>
      <c:dateAx>
        <c:axId val="178696576"/>
        <c:scaling>
          <c:orientation val="minMax"/>
        </c:scaling>
        <c:delete val="0"/>
        <c:axPos val="b"/>
        <c:numFmt formatCode="[$-418]mmmyy;@" sourceLinked="0"/>
        <c:majorTickMark val="out"/>
        <c:minorTickMark val="none"/>
        <c:tickLblPos val="low"/>
        <c:txPr>
          <a:bodyPr rot="-5400000" vert="horz"/>
          <a:lstStyle/>
          <a:p>
            <a:pPr>
              <a:defRPr sz="1000" b="0" i="0" u="none" strike="noStrike" baseline="0">
                <a:solidFill>
                  <a:srgbClr val="000000"/>
                </a:solidFill>
                <a:latin typeface="Times New Roman"/>
                <a:ea typeface="Times New Roman"/>
                <a:cs typeface="Times New Roman"/>
              </a:defRPr>
            </a:pPr>
            <a:endParaRPr lang="en-US"/>
          </a:p>
        </c:txPr>
        <c:crossAx val="178698112"/>
        <c:crosses val="autoZero"/>
        <c:auto val="1"/>
        <c:lblOffset val="100"/>
        <c:baseTimeUnit val="months"/>
        <c:majorUnit val="12"/>
        <c:majorTimeUnit val="months"/>
      </c:dateAx>
      <c:valAx>
        <c:axId val="178698112"/>
        <c:scaling>
          <c:orientation val="minMax"/>
        </c:scaling>
        <c:delete val="0"/>
        <c:axPos val="l"/>
        <c:majorGridlines/>
        <c:title>
          <c:tx>
            <c:rich>
              <a:bodyPr rot="0" vert="horz"/>
              <a:lstStyle/>
              <a:p>
                <a:pPr algn="ctr">
                  <a:defRPr sz="1000" b="0" i="0" u="none" strike="noStrike" baseline="0">
                    <a:solidFill>
                      <a:srgbClr val="000000"/>
                    </a:solidFill>
                    <a:latin typeface="Times New Roman"/>
                    <a:ea typeface="Times New Roman"/>
                    <a:cs typeface="Times New Roman"/>
                  </a:defRPr>
                </a:pPr>
                <a:r>
                  <a:t>puncte procentuale</a:t>
                </a:r>
              </a:p>
            </c:rich>
          </c:tx>
          <c:layout>
            <c:manualLayout>
              <c:xMode val="edge"/>
              <c:yMode val="edge"/>
              <c:x val="9.6774267962598429E-2"/>
              <c:y val="3.9176833665022642E-3"/>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78696576"/>
        <c:crosses val="autoZero"/>
        <c:crossBetween val="between"/>
      </c:valAx>
    </c:plotArea>
    <c:legend>
      <c:legendPos val="r"/>
      <c:layout>
        <c:manualLayout>
          <c:xMode val="edge"/>
          <c:yMode val="edge"/>
          <c:x val="8.2914572864321606E-2"/>
          <c:y val="0.63636520568281862"/>
          <c:w val="0.70351758793969854"/>
          <c:h val="0.2348490640019926"/>
        </c:manualLayout>
      </c:layout>
      <c:overlay val="0"/>
      <c:txPr>
        <a:bodyPr/>
        <a:lstStyle/>
        <a:p>
          <a:pPr>
            <a:defRPr sz="18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40821</xdr:colOff>
      <xdr:row>39</xdr:row>
      <xdr:rowOff>0</xdr:rowOff>
    </xdr:from>
    <xdr:to>
      <xdr:col>11</xdr:col>
      <xdr:colOff>498021</xdr:colOff>
      <xdr:row>43</xdr:row>
      <xdr:rowOff>0</xdr:rowOff>
    </xdr:to>
    <xdr:pic>
      <xdr:nvPicPr>
        <xdr:cNvPr id="1191"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142" y="7429500"/>
          <a:ext cx="6743700" cy="762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44</xdr:col>
      <xdr:colOff>200025</xdr:colOff>
      <xdr:row>2</xdr:row>
      <xdr:rowOff>161925</xdr:rowOff>
    </xdr:from>
    <xdr:to>
      <xdr:col>63</xdr:col>
      <xdr:colOff>457200</xdr:colOff>
      <xdr:row>11</xdr:row>
      <xdr:rowOff>133350</xdr:rowOff>
    </xdr:to>
    <xdr:pic>
      <xdr:nvPicPr>
        <xdr:cNvPr id="2208"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30050" y="485775"/>
          <a:ext cx="10315575"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10</xdr:col>
      <xdr:colOff>819150</xdr:colOff>
      <xdr:row>15</xdr:row>
      <xdr:rowOff>47625</xdr:rowOff>
    </xdr:from>
    <xdr:ext cx="184731" cy="264560"/>
    <xdr:sp macro="" textlink="">
      <xdr:nvSpPr>
        <xdr:cNvPr id="2" name="TextBox 1"/>
        <xdr:cNvSpPr txBox="1"/>
      </xdr:nvSpPr>
      <xdr:spPr>
        <a:xfrm>
          <a:off x="10372725" y="40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42</xdr:col>
      <xdr:colOff>19050</xdr:colOff>
      <xdr:row>14</xdr:row>
      <xdr:rowOff>47625</xdr:rowOff>
    </xdr:from>
    <xdr:to>
      <xdr:col>46</xdr:col>
      <xdr:colOff>695325</xdr:colOff>
      <xdr:row>37</xdr:row>
      <xdr:rowOff>57150</xdr:rowOff>
    </xdr:to>
    <xdr:graphicFrame macro="">
      <xdr:nvGraphicFramePr>
        <xdr:cNvPr id="33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57</xdr:col>
      <xdr:colOff>323850</xdr:colOff>
      <xdr:row>14</xdr:row>
      <xdr:rowOff>47625</xdr:rowOff>
    </xdr:from>
    <xdr:to>
      <xdr:col>61</xdr:col>
      <xdr:colOff>695325</xdr:colOff>
      <xdr:row>34</xdr:row>
      <xdr:rowOff>9525</xdr:rowOff>
    </xdr:to>
    <xdr:graphicFrame macro="">
      <xdr:nvGraphicFramePr>
        <xdr:cNvPr id="33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5800-stb-03\Baze%20date\NPL_ADI\CRB_10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uminita/Credit%20cycles/TB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BazeDate\Monetare\TB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azeDate\PiataVal\CURSBN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azeDate\Monetare\TBC.xls.old"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CCB\analiza_indatorare_credit_PIB\credit%20neguv_Date-CICLICIT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Luminita\RSF%202015\Sectiunea%205.3\Copy%20of%20Indatorare_5mai%2015V3-%20TRIMI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iscuri%20macro/Populatie/Date%20statistice/BAZE%20DATE%20NOI/credit%20neguv%20populatie_ajusta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P8300-STB-04\Deleveraging\Data\INDATORA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restante"/>
      <sheetName val="ABCDEX"/>
      <sheetName val="TEXTE"/>
    </sheetNames>
    <sheetDataSet>
      <sheetData sheetId="0"/>
      <sheetData sheetId="1">
        <row r="3">
          <cell r="C3">
            <v>38322</v>
          </cell>
          <cell r="D3">
            <v>38353</v>
          </cell>
          <cell r="E3">
            <v>38384</v>
          </cell>
          <cell r="F3">
            <v>38412</v>
          </cell>
          <cell r="G3">
            <v>38443</v>
          </cell>
          <cell r="H3">
            <v>38473</v>
          </cell>
          <cell r="I3">
            <v>38504</v>
          </cell>
          <cell r="J3">
            <v>38534</v>
          </cell>
          <cell r="K3">
            <v>38565</v>
          </cell>
          <cell r="L3">
            <v>38596</v>
          </cell>
          <cell r="M3">
            <v>38626</v>
          </cell>
          <cell r="N3">
            <v>38657</v>
          </cell>
          <cell r="O3">
            <v>38687</v>
          </cell>
          <cell r="P3">
            <v>38718</v>
          </cell>
          <cell r="Q3">
            <v>38749</v>
          </cell>
          <cell r="R3">
            <v>38777</v>
          </cell>
          <cell r="S3">
            <v>38808</v>
          </cell>
          <cell r="T3">
            <v>38838</v>
          </cell>
          <cell r="U3">
            <v>38869</v>
          </cell>
          <cell r="V3">
            <v>38899</v>
          </cell>
          <cell r="W3">
            <v>38930</v>
          </cell>
          <cell r="X3">
            <v>38961</v>
          </cell>
          <cell r="Y3">
            <v>38991</v>
          </cell>
          <cell r="Z3">
            <v>39022</v>
          </cell>
          <cell r="AA3">
            <v>39052</v>
          </cell>
          <cell r="AB3">
            <v>39083</v>
          </cell>
          <cell r="AC3">
            <v>39114</v>
          </cell>
          <cell r="AD3">
            <v>39142</v>
          </cell>
          <cell r="AE3">
            <v>39173</v>
          </cell>
          <cell r="AF3">
            <v>39203</v>
          </cell>
          <cell r="AG3">
            <v>39234</v>
          </cell>
          <cell r="AH3">
            <v>39264</v>
          </cell>
          <cell r="AI3">
            <v>39295</v>
          </cell>
          <cell r="AJ3">
            <v>39326</v>
          </cell>
          <cell r="AK3">
            <v>39356</v>
          </cell>
          <cell r="AL3">
            <v>39387</v>
          </cell>
          <cell r="AM3">
            <v>39417</v>
          </cell>
          <cell r="AN3">
            <v>39448</v>
          </cell>
          <cell r="AO3">
            <v>39479</v>
          </cell>
          <cell r="AP3">
            <v>39508</v>
          </cell>
          <cell r="AQ3">
            <v>39539</v>
          </cell>
          <cell r="AR3">
            <v>39569</v>
          </cell>
          <cell r="AS3">
            <v>39600</v>
          </cell>
          <cell r="AT3">
            <v>39630</v>
          </cell>
          <cell r="AU3">
            <v>39661</v>
          </cell>
          <cell r="AV3">
            <v>39692</v>
          </cell>
          <cell r="AW3">
            <v>39722</v>
          </cell>
          <cell r="AX3">
            <v>39753</v>
          </cell>
          <cell r="AY3">
            <v>39783</v>
          </cell>
          <cell r="AZ3">
            <v>39814</v>
          </cell>
          <cell r="BA3">
            <v>39845</v>
          </cell>
          <cell r="BB3">
            <v>39873</v>
          </cell>
          <cell r="BC3">
            <v>39904</v>
          </cell>
          <cell r="BD3">
            <v>39934</v>
          </cell>
          <cell r="BE3">
            <v>39965</v>
          </cell>
          <cell r="BF3">
            <v>39995</v>
          </cell>
          <cell r="BG3">
            <v>40026</v>
          </cell>
          <cell r="BH3">
            <v>40057</v>
          </cell>
          <cell r="BI3">
            <v>40087</v>
          </cell>
          <cell r="BJ3">
            <v>40118</v>
          </cell>
          <cell r="BK3">
            <v>40148</v>
          </cell>
          <cell r="BL3">
            <v>40179</v>
          </cell>
          <cell r="BM3">
            <v>40210</v>
          </cell>
          <cell r="BN3">
            <v>40238</v>
          </cell>
          <cell r="BO3">
            <v>40269</v>
          </cell>
          <cell r="BP3">
            <v>40299</v>
          </cell>
          <cell r="BQ3">
            <v>40330</v>
          </cell>
          <cell r="BR3">
            <v>40360</v>
          </cell>
          <cell r="BS3">
            <v>40391</v>
          </cell>
          <cell r="BT3">
            <v>40422</v>
          </cell>
        </row>
        <row r="4">
          <cell r="C4">
            <v>0.51299658628476175</v>
          </cell>
        </row>
        <row r="7">
          <cell r="C7">
            <v>0.725295585710654</v>
          </cell>
        </row>
        <row r="8">
          <cell r="C8">
            <v>0.41387414593406535</v>
          </cell>
        </row>
        <row r="11">
          <cell r="C11">
            <v>0.73815480533546085</v>
          </cell>
        </row>
        <row r="12">
          <cell r="C12">
            <v>0.18480062696810393</v>
          </cell>
        </row>
        <row r="15">
          <cell r="C15">
            <v>0.74738931802824426</v>
          </cell>
        </row>
        <row r="16">
          <cell r="C16">
            <v>0.21971711269519531</v>
          </cell>
        </row>
        <row r="103">
          <cell r="C103">
            <v>0.73529300084538485</v>
          </cell>
        </row>
        <row r="104">
          <cell r="C104">
            <v>0.53267583390312012</v>
          </cell>
        </row>
        <row r="105">
          <cell r="C105">
            <v>0.72565092569644618</v>
          </cell>
        </row>
        <row r="106">
          <cell r="C106">
            <v>3.038642306141184E-2</v>
          </cell>
        </row>
        <row r="107">
          <cell r="C107">
            <v>0.70232908958915663</v>
          </cell>
        </row>
        <row r="108">
          <cell r="C108">
            <v>0.13409848935226776</v>
          </cell>
        </row>
        <row r="109">
          <cell r="C109">
            <v>0.86813326634164012</v>
          </cell>
        </row>
        <row r="110">
          <cell r="C110">
            <v>4.2361863261408214E-2</v>
          </cell>
        </row>
        <row r="141">
          <cell r="C141">
            <v>0.87495293481354064</v>
          </cell>
        </row>
        <row r="142">
          <cell r="C142">
            <v>8.7089611128620126E-2</v>
          </cell>
        </row>
        <row r="143">
          <cell r="C143">
            <v>1.3699255424706243</v>
          </cell>
        </row>
        <row r="144">
          <cell r="C144">
            <v>0</v>
          </cell>
        </row>
        <row r="148">
          <cell r="C148">
            <v>0.38507656989159683</v>
          </cell>
        </row>
        <row r="149">
          <cell r="C149">
            <v>0.10639258666962474</v>
          </cell>
        </row>
        <row r="153">
          <cell r="C153">
            <v>0.65119127183172976</v>
          </cell>
        </row>
        <row r="154">
          <cell r="C154">
            <v>0.37793848605822139</v>
          </cell>
        </row>
      </sheetData>
      <sheetData sheetId="2">
        <row r="4">
          <cell r="C4">
            <v>24012071364</v>
          </cell>
        </row>
        <row r="5">
          <cell r="C5">
            <v>37216500</v>
          </cell>
        </row>
        <row r="6">
          <cell r="C6">
            <v>65054532</v>
          </cell>
        </row>
        <row r="7">
          <cell r="C7">
            <v>32283429</v>
          </cell>
        </row>
        <row r="8">
          <cell r="C8">
            <v>68892820</v>
          </cell>
        </row>
        <row r="9">
          <cell r="C9">
            <v>263860626</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i"/>
      <sheetName val="dB_L"/>
      <sheetName val="dB_C"/>
    </sheetNames>
    <sheetDataSet>
      <sheetData sheetId="0"/>
      <sheetData sheetId="1">
        <row r="2">
          <cell r="W2">
            <v>37298.6</v>
          </cell>
          <cell r="Y2">
            <v>14.95</v>
          </cell>
          <cell r="AC2">
            <v>6519.31</v>
          </cell>
          <cell r="AE2">
            <v>0</v>
          </cell>
          <cell r="AW2">
            <v>19943.97</v>
          </cell>
          <cell r="AX2">
            <v>32.89</v>
          </cell>
          <cell r="AY2">
            <v>1752.99</v>
          </cell>
          <cell r="BE2">
            <v>3.19</v>
          </cell>
        </row>
        <row r="3">
          <cell r="W3">
            <v>93579.38</v>
          </cell>
          <cell r="X3">
            <v>4482.79</v>
          </cell>
          <cell r="Y3">
            <v>512.72</v>
          </cell>
          <cell r="AC3">
            <v>7564.22</v>
          </cell>
          <cell r="AD3">
            <v>20</v>
          </cell>
          <cell r="AE3">
            <v>7.19</v>
          </cell>
          <cell r="AW3">
            <v>18250.11</v>
          </cell>
          <cell r="AX3">
            <v>1230.02</v>
          </cell>
          <cell r="AY3">
            <v>5650.49</v>
          </cell>
          <cell r="BE3">
            <v>7.71</v>
          </cell>
        </row>
        <row r="4">
          <cell r="W4">
            <v>91237.9</v>
          </cell>
          <cell r="X4">
            <v>3741.71</v>
          </cell>
          <cell r="Y4">
            <v>592.22</v>
          </cell>
          <cell r="AC4">
            <v>6517.77</v>
          </cell>
          <cell r="AD4">
            <v>25.6</v>
          </cell>
          <cell r="AE4">
            <v>7.02</v>
          </cell>
          <cell r="AW4">
            <v>15036.92</v>
          </cell>
          <cell r="AX4">
            <v>647.20000000000005</v>
          </cell>
          <cell r="AY4">
            <v>5646.38</v>
          </cell>
          <cell r="BC4">
            <v>376.4</v>
          </cell>
          <cell r="BE4">
            <v>17.71</v>
          </cell>
        </row>
        <row r="5">
          <cell r="W5">
            <v>83766.23</v>
          </cell>
          <cell r="X5">
            <v>4271.59</v>
          </cell>
          <cell r="Y5">
            <v>545.94000000000005</v>
          </cell>
          <cell r="AC5">
            <v>5018.24</v>
          </cell>
          <cell r="AD5">
            <v>41.21</v>
          </cell>
          <cell r="AE5">
            <v>2.87</v>
          </cell>
          <cell r="AW5">
            <v>17413.05</v>
          </cell>
          <cell r="AX5">
            <v>224.55</v>
          </cell>
          <cell r="AY5">
            <v>6034</v>
          </cell>
          <cell r="BC5">
            <v>364.13</v>
          </cell>
          <cell r="BE5">
            <v>8.58</v>
          </cell>
        </row>
        <row r="6">
          <cell r="W6">
            <v>85634.34</v>
          </cell>
          <cell r="X6">
            <v>4605.62</v>
          </cell>
          <cell r="Y6">
            <v>689.56</v>
          </cell>
          <cell r="AC6">
            <v>7097.97</v>
          </cell>
          <cell r="AD6">
            <v>60.66</v>
          </cell>
          <cell r="AE6">
            <v>9.83</v>
          </cell>
          <cell r="AW6">
            <v>15922.85</v>
          </cell>
          <cell r="AX6">
            <v>991.82</v>
          </cell>
          <cell r="AY6">
            <v>6012.38</v>
          </cell>
          <cell r="BC6">
            <v>247.38</v>
          </cell>
          <cell r="BE6">
            <v>12.87</v>
          </cell>
        </row>
        <row r="7">
          <cell r="W7">
            <v>84891.88</v>
          </cell>
          <cell r="X7">
            <v>4899.1099999999997</v>
          </cell>
          <cell r="Y7">
            <v>681.52</v>
          </cell>
          <cell r="AC7">
            <v>9672.91</v>
          </cell>
          <cell r="AD7">
            <v>121.52</v>
          </cell>
          <cell r="AE7">
            <v>14.77</v>
          </cell>
          <cell r="AW7">
            <v>16261.8</v>
          </cell>
          <cell r="AX7">
            <v>1079.52</v>
          </cell>
          <cell r="AY7">
            <v>6161.41</v>
          </cell>
          <cell r="BC7">
            <v>230.51</v>
          </cell>
          <cell r="BD7">
            <v>2.08</v>
          </cell>
          <cell r="BE7">
            <v>11.56</v>
          </cell>
        </row>
        <row r="8">
          <cell r="W8">
            <v>82094.37</v>
          </cell>
          <cell r="X8">
            <v>5761.61</v>
          </cell>
          <cell r="Y8">
            <v>719.75</v>
          </cell>
          <cell r="AC8">
            <v>9870.66</v>
          </cell>
          <cell r="AD8">
            <v>145.13999999999999</v>
          </cell>
          <cell r="AE8">
            <v>16.2</v>
          </cell>
          <cell r="AW8">
            <v>16427.62</v>
          </cell>
          <cell r="AX8">
            <v>932</v>
          </cell>
          <cell r="AY8">
            <v>6007.19</v>
          </cell>
          <cell r="BC8">
            <v>232.49</v>
          </cell>
          <cell r="BD8">
            <v>2.1</v>
          </cell>
          <cell r="BE8">
            <v>15.81</v>
          </cell>
        </row>
        <row r="9">
          <cell r="W9">
            <v>81881.75</v>
          </cell>
          <cell r="X9">
            <v>5593.97</v>
          </cell>
          <cell r="Y9">
            <v>640.19000000000005</v>
          </cell>
          <cell r="AC9">
            <v>8487.4699999999993</v>
          </cell>
          <cell r="AD9">
            <v>240.78</v>
          </cell>
          <cell r="AE9">
            <v>24.47</v>
          </cell>
          <cell r="AW9">
            <v>16526.12</v>
          </cell>
          <cell r="AX9">
            <v>887.8</v>
          </cell>
          <cell r="AY9">
            <v>5865.08</v>
          </cell>
          <cell r="BC9">
            <v>284.08999999999997</v>
          </cell>
          <cell r="BD9">
            <v>6.88</v>
          </cell>
          <cell r="BE9">
            <v>14.75</v>
          </cell>
        </row>
        <row r="10">
          <cell r="W10">
            <v>85015.51</v>
          </cell>
          <cell r="X10">
            <v>5872.81</v>
          </cell>
          <cell r="Y10">
            <v>628.54</v>
          </cell>
          <cell r="AC10">
            <v>7917.34</v>
          </cell>
          <cell r="AD10">
            <v>258.24</v>
          </cell>
          <cell r="AE10">
            <v>32.29</v>
          </cell>
          <cell r="AW10">
            <v>16831.990000000002</v>
          </cell>
          <cell r="AX10">
            <v>1176.25</v>
          </cell>
          <cell r="AY10">
            <v>5707.55</v>
          </cell>
          <cell r="BC10">
            <v>296.95999999999998</v>
          </cell>
          <cell r="BD10">
            <v>9.84</v>
          </cell>
          <cell r="BE10">
            <v>39.69</v>
          </cell>
        </row>
        <row r="11">
          <cell r="W11">
            <v>95907.97</v>
          </cell>
          <cell r="X11">
            <v>6424.67</v>
          </cell>
          <cell r="Y11">
            <v>659.14</v>
          </cell>
          <cell r="AC11">
            <v>8462.11</v>
          </cell>
          <cell r="AD11">
            <v>291.11</v>
          </cell>
          <cell r="AE11">
            <v>30.32</v>
          </cell>
          <cell r="AW11">
            <v>16042.94</v>
          </cell>
          <cell r="AX11">
            <v>1222.82</v>
          </cell>
          <cell r="AY11">
            <v>5562.54</v>
          </cell>
          <cell r="BC11">
            <v>308.55</v>
          </cell>
          <cell r="BD11">
            <v>10.48</v>
          </cell>
          <cell r="BE11">
            <v>99.17</v>
          </cell>
        </row>
        <row r="12">
          <cell r="W12">
            <v>100659.07</v>
          </cell>
          <cell r="X12">
            <v>7127.1</v>
          </cell>
          <cell r="Y12">
            <v>438.92</v>
          </cell>
          <cell r="AC12">
            <v>8316.15</v>
          </cell>
          <cell r="AD12">
            <v>415.97</v>
          </cell>
          <cell r="AE12">
            <v>95.04</v>
          </cell>
          <cell r="AW12">
            <v>15936.54</v>
          </cell>
          <cell r="AX12">
            <v>1214.25</v>
          </cell>
          <cell r="AY12">
            <v>4747.8500000000004</v>
          </cell>
          <cell r="BC12">
            <v>344.71</v>
          </cell>
          <cell r="BD12">
            <v>28.98</v>
          </cell>
          <cell r="BE12">
            <v>31.51</v>
          </cell>
        </row>
        <row r="13">
          <cell r="W13">
            <v>113378.94</v>
          </cell>
          <cell r="X13">
            <v>7636.72</v>
          </cell>
          <cell r="Y13">
            <v>474.16</v>
          </cell>
          <cell r="AC13">
            <v>8654.02</v>
          </cell>
          <cell r="AD13">
            <v>351.81</v>
          </cell>
          <cell r="AE13">
            <v>27.39</v>
          </cell>
          <cell r="AW13">
            <v>16324.11</v>
          </cell>
          <cell r="AX13">
            <v>1277.5999999999999</v>
          </cell>
          <cell r="AY13">
            <v>4820.0200000000004</v>
          </cell>
          <cell r="BC13">
            <v>416.14</v>
          </cell>
          <cell r="BD13">
            <v>21.94</v>
          </cell>
          <cell r="BE13">
            <v>11.84</v>
          </cell>
        </row>
        <row r="14">
          <cell r="W14">
            <v>112537.09</v>
          </cell>
          <cell r="X14">
            <v>8907.6</v>
          </cell>
          <cell r="Y14">
            <v>384.47</v>
          </cell>
          <cell r="AC14">
            <v>9902.09</v>
          </cell>
          <cell r="AD14">
            <v>503.58</v>
          </cell>
          <cell r="AE14">
            <v>31.97</v>
          </cell>
          <cell r="AW14">
            <v>16563.53</v>
          </cell>
          <cell r="AX14">
            <v>1485.05</v>
          </cell>
          <cell r="AY14">
            <v>5004.01</v>
          </cell>
          <cell r="BC14">
            <v>397.96</v>
          </cell>
          <cell r="BD14">
            <v>20.93</v>
          </cell>
          <cell r="BE14">
            <v>11.25</v>
          </cell>
        </row>
        <row r="15">
          <cell r="W15">
            <v>122765.12</v>
          </cell>
          <cell r="X15">
            <v>9901.42</v>
          </cell>
          <cell r="Y15">
            <v>435.39</v>
          </cell>
          <cell r="AC15">
            <v>9383.7999999999993</v>
          </cell>
          <cell r="AD15">
            <v>595.75</v>
          </cell>
          <cell r="AE15">
            <v>32.270000000000003</v>
          </cell>
          <cell r="AW15">
            <v>17113.830000000002</v>
          </cell>
          <cell r="AX15">
            <v>3607.33</v>
          </cell>
          <cell r="AY15">
            <v>5134.6899999999996</v>
          </cell>
          <cell r="BC15">
            <v>386.06</v>
          </cell>
          <cell r="BD15">
            <v>65.650000000000006</v>
          </cell>
          <cell r="BE15">
            <v>13.1</v>
          </cell>
        </row>
        <row r="16">
          <cell r="W16">
            <v>127983.56</v>
          </cell>
          <cell r="X16">
            <v>10314.51</v>
          </cell>
          <cell r="Y16">
            <v>548.57000000000005</v>
          </cell>
          <cell r="AC16">
            <v>9251.2999999999993</v>
          </cell>
          <cell r="AD16">
            <v>789.37</v>
          </cell>
          <cell r="AE16">
            <v>108.81</v>
          </cell>
          <cell r="AW16">
            <v>16650.330000000002</v>
          </cell>
          <cell r="AX16">
            <v>4190.58</v>
          </cell>
          <cell r="AY16">
            <v>4984.25</v>
          </cell>
          <cell r="BC16">
            <v>446.4</v>
          </cell>
          <cell r="BD16">
            <v>81.77</v>
          </cell>
          <cell r="BE16">
            <v>11.54</v>
          </cell>
        </row>
        <row r="17">
          <cell r="W17">
            <v>132655.85999999999</v>
          </cell>
          <cell r="X17">
            <v>11959.7</v>
          </cell>
          <cell r="Y17">
            <v>619.67999999999995</v>
          </cell>
          <cell r="AC17">
            <v>9189.36</v>
          </cell>
          <cell r="AD17">
            <v>975.89</v>
          </cell>
          <cell r="AE17">
            <v>237</v>
          </cell>
          <cell r="AW17">
            <v>16711.169999999998</v>
          </cell>
          <cell r="AX17">
            <v>4347.7299999999996</v>
          </cell>
          <cell r="AY17">
            <v>5165.45</v>
          </cell>
          <cell r="BC17">
            <v>481.34</v>
          </cell>
          <cell r="BD17">
            <v>63.64</v>
          </cell>
          <cell r="BE17">
            <v>30.36</v>
          </cell>
        </row>
        <row r="18">
          <cell r="W18">
            <v>144304.1</v>
          </cell>
          <cell r="X18">
            <v>17067</v>
          </cell>
          <cell r="Y18">
            <v>1423</v>
          </cell>
          <cell r="AC18">
            <v>8605.2800000000007</v>
          </cell>
          <cell r="AD18">
            <v>1154.7</v>
          </cell>
          <cell r="AE18">
            <v>60.4</v>
          </cell>
          <cell r="AW18">
            <v>16733.439999999999</v>
          </cell>
          <cell r="AX18">
            <v>4369.8</v>
          </cell>
          <cell r="AY18">
            <v>5602.04</v>
          </cell>
          <cell r="BC18">
            <v>289.94</v>
          </cell>
          <cell r="BD18">
            <v>145.99</v>
          </cell>
          <cell r="BE18">
            <v>34.700000000000003</v>
          </cell>
        </row>
        <row r="19">
          <cell r="W19">
            <v>149254.07</v>
          </cell>
          <cell r="X19">
            <v>20570.37</v>
          </cell>
          <cell r="Y19">
            <v>2208</v>
          </cell>
          <cell r="AC19">
            <v>9241.1</v>
          </cell>
          <cell r="AD19">
            <v>1167.56</v>
          </cell>
          <cell r="AE19">
            <v>72.58</v>
          </cell>
          <cell r="AW19">
            <v>15976.65</v>
          </cell>
          <cell r="AX19">
            <v>5890.85</v>
          </cell>
          <cell r="AY19">
            <v>5918.12</v>
          </cell>
          <cell r="BC19">
            <v>400.61</v>
          </cell>
          <cell r="BD19">
            <v>145.84</v>
          </cell>
          <cell r="BE19">
            <v>36.07</v>
          </cell>
        </row>
        <row r="20">
          <cell r="W20">
            <v>153774.76999999999</v>
          </cell>
          <cell r="X20">
            <v>23033.7</v>
          </cell>
          <cell r="Y20">
            <v>2668.35</v>
          </cell>
          <cell r="AC20">
            <v>10274.24</v>
          </cell>
          <cell r="AD20">
            <v>1211.4000000000001</v>
          </cell>
          <cell r="AE20">
            <v>74.010000000000005</v>
          </cell>
          <cell r="AW20">
            <v>16395.37</v>
          </cell>
          <cell r="AX20">
            <v>6691.72</v>
          </cell>
          <cell r="AY20">
            <v>5958.71</v>
          </cell>
          <cell r="BC20">
            <v>413.66</v>
          </cell>
          <cell r="BD20">
            <v>169.23</v>
          </cell>
          <cell r="BE20">
            <v>35.79</v>
          </cell>
        </row>
        <row r="21">
          <cell r="W21">
            <v>165856</v>
          </cell>
          <cell r="X21">
            <v>26077.53</v>
          </cell>
          <cell r="Y21">
            <v>3358.96</v>
          </cell>
          <cell r="AC21">
            <v>11122.45</v>
          </cell>
          <cell r="AD21">
            <v>1295.22</v>
          </cell>
          <cell r="AE21">
            <v>98.98</v>
          </cell>
          <cell r="AW21">
            <v>16878.25</v>
          </cell>
          <cell r="AX21">
            <v>7061.62</v>
          </cell>
          <cell r="AY21">
            <v>6493.54</v>
          </cell>
          <cell r="BC21">
            <v>450.87</v>
          </cell>
          <cell r="BD21">
            <v>157.52000000000001</v>
          </cell>
          <cell r="BE21">
            <v>42.18</v>
          </cell>
        </row>
        <row r="22">
          <cell r="W22">
            <v>192572.64</v>
          </cell>
          <cell r="X22">
            <v>29079.58</v>
          </cell>
          <cell r="Y22">
            <v>3719.31</v>
          </cell>
          <cell r="AC22">
            <v>8403.24</v>
          </cell>
          <cell r="AD22">
            <v>1350.98</v>
          </cell>
          <cell r="AE22">
            <v>130.28</v>
          </cell>
          <cell r="AW22">
            <v>17242.73</v>
          </cell>
          <cell r="AX22">
            <v>7801.64</v>
          </cell>
          <cell r="AY22">
            <v>6688.44</v>
          </cell>
          <cell r="BC22">
            <v>466.06</v>
          </cell>
          <cell r="BD22">
            <v>191.34</v>
          </cell>
          <cell r="BE22">
            <v>45.51</v>
          </cell>
        </row>
        <row r="23">
          <cell r="W23">
            <v>218915.25</v>
          </cell>
          <cell r="X23">
            <v>28812.92</v>
          </cell>
          <cell r="Y23">
            <v>4053.46</v>
          </cell>
          <cell r="AC23">
            <v>8647.9</v>
          </cell>
          <cell r="AD23">
            <v>1504.7</v>
          </cell>
          <cell r="AE23">
            <v>138.63</v>
          </cell>
          <cell r="AW23">
            <v>18164.810000000001</v>
          </cell>
          <cell r="AX23">
            <v>8290.06</v>
          </cell>
          <cell r="AY23">
            <v>6845.98</v>
          </cell>
          <cell r="BC23">
            <v>496.53</v>
          </cell>
          <cell r="BD23">
            <v>189.95</v>
          </cell>
          <cell r="BE23">
            <v>47.06</v>
          </cell>
        </row>
        <row r="24">
          <cell r="W24">
            <v>242175.12</v>
          </cell>
          <cell r="X24">
            <v>39905.57</v>
          </cell>
          <cell r="Y24">
            <v>4876.04</v>
          </cell>
          <cell r="AC24">
            <v>9347.32</v>
          </cell>
          <cell r="AD24">
            <v>1835.4</v>
          </cell>
          <cell r="AE24">
            <v>174.71</v>
          </cell>
          <cell r="AW24">
            <v>19390.240000000002</v>
          </cell>
          <cell r="AX24">
            <v>8845.1299999999992</v>
          </cell>
          <cell r="AY24">
            <v>7458.71</v>
          </cell>
          <cell r="BC24">
            <v>489.05</v>
          </cell>
          <cell r="BD24">
            <v>184.97</v>
          </cell>
          <cell r="BE24">
            <v>49.87</v>
          </cell>
        </row>
        <row r="25">
          <cell r="W25">
            <v>274055.02</v>
          </cell>
          <cell r="X25">
            <v>45695.26</v>
          </cell>
          <cell r="Y25">
            <v>5074.26</v>
          </cell>
          <cell r="AC25">
            <v>7091.59</v>
          </cell>
          <cell r="AD25">
            <v>1876.9</v>
          </cell>
          <cell r="AE25">
            <v>224.1</v>
          </cell>
          <cell r="AW25">
            <v>19979.599999999999</v>
          </cell>
          <cell r="AX25">
            <v>9428.14</v>
          </cell>
          <cell r="AY25">
            <v>7544.09</v>
          </cell>
          <cell r="BC25">
            <v>550.76</v>
          </cell>
          <cell r="BD25">
            <v>214.28</v>
          </cell>
          <cell r="BE25">
            <v>58.16</v>
          </cell>
        </row>
        <row r="26">
          <cell r="W26">
            <v>282785.63</v>
          </cell>
          <cell r="X26">
            <v>47353.85</v>
          </cell>
          <cell r="Y26">
            <v>4963.9799999999996</v>
          </cell>
          <cell r="AC26">
            <v>10213.86</v>
          </cell>
          <cell r="AD26">
            <v>2572.69</v>
          </cell>
          <cell r="AE26">
            <v>268.5</v>
          </cell>
          <cell r="AW26">
            <v>20452.78</v>
          </cell>
          <cell r="AX26">
            <v>9608.36</v>
          </cell>
          <cell r="AY26">
            <v>7403.48</v>
          </cell>
          <cell r="BC26">
            <v>544.59</v>
          </cell>
          <cell r="BD26">
            <v>238.39</v>
          </cell>
          <cell r="BE26">
            <v>77</v>
          </cell>
        </row>
        <row r="27">
          <cell r="W27">
            <v>296459.76</v>
          </cell>
          <cell r="X27">
            <v>49787.08</v>
          </cell>
          <cell r="Y27">
            <v>4435.8500000000004</v>
          </cell>
          <cell r="AC27">
            <v>11136.32</v>
          </cell>
          <cell r="AD27">
            <v>3164.45</v>
          </cell>
          <cell r="AE27">
            <v>352.31</v>
          </cell>
          <cell r="AW27">
            <v>19368.72</v>
          </cell>
          <cell r="AX27">
            <v>10976.8</v>
          </cell>
          <cell r="AY27">
            <v>7305.91</v>
          </cell>
          <cell r="BC27">
            <v>573.08000000000004</v>
          </cell>
          <cell r="BD27">
            <v>263.58</v>
          </cell>
          <cell r="BE27">
            <v>70.58</v>
          </cell>
        </row>
        <row r="28">
          <cell r="W28">
            <v>300413.01</v>
          </cell>
          <cell r="X28">
            <v>54991.46</v>
          </cell>
          <cell r="Y28">
            <v>4041.92</v>
          </cell>
          <cell r="AC28">
            <v>13192.16</v>
          </cell>
          <cell r="AD28">
            <v>4137.4399999999996</v>
          </cell>
          <cell r="AE28">
            <v>309.83</v>
          </cell>
          <cell r="AW28">
            <v>20114.580000000002</v>
          </cell>
          <cell r="AX28">
            <v>10719.41</v>
          </cell>
          <cell r="AY28">
            <v>7199.37</v>
          </cell>
          <cell r="BC28">
            <v>580.98</v>
          </cell>
          <cell r="BD28">
            <v>333.51</v>
          </cell>
          <cell r="BE28">
            <v>76.03</v>
          </cell>
        </row>
        <row r="29">
          <cell r="W29">
            <v>305057.11</v>
          </cell>
          <cell r="X29">
            <v>59021.120000000003</v>
          </cell>
          <cell r="Y29">
            <v>3677.32</v>
          </cell>
          <cell r="AC29">
            <v>17131.189999999999</v>
          </cell>
          <cell r="AD29">
            <v>5179.17</v>
          </cell>
          <cell r="AE29">
            <v>456.73</v>
          </cell>
          <cell r="AW29">
            <v>19631.400000000001</v>
          </cell>
          <cell r="AX29">
            <v>11170.76</v>
          </cell>
          <cell r="AY29">
            <v>7155.13</v>
          </cell>
          <cell r="BC29">
            <v>634.21</v>
          </cell>
          <cell r="BD29">
            <v>414.01</v>
          </cell>
          <cell r="BE29">
            <v>82.62</v>
          </cell>
        </row>
        <row r="30">
          <cell r="W30">
            <v>310002.2</v>
          </cell>
          <cell r="X30">
            <v>63403.79</v>
          </cell>
          <cell r="Y30">
            <v>3737.05</v>
          </cell>
          <cell r="AC30">
            <v>20985.42</v>
          </cell>
          <cell r="AD30">
            <v>6009.68</v>
          </cell>
          <cell r="AE30">
            <v>596.15</v>
          </cell>
          <cell r="AW30">
            <v>19638.73</v>
          </cell>
          <cell r="AX30">
            <v>10642.3</v>
          </cell>
          <cell r="AY30">
            <v>7027.49</v>
          </cell>
          <cell r="BC30">
            <v>671.88</v>
          </cell>
          <cell r="BD30">
            <v>486.21</v>
          </cell>
          <cell r="BE30">
            <v>88.44</v>
          </cell>
        </row>
        <row r="31">
          <cell r="W31">
            <v>318901.40999999997</v>
          </cell>
          <cell r="X31">
            <v>68677.58</v>
          </cell>
          <cell r="Y31">
            <v>3625.56</v>
          </cell>
          <cell r="AC31">
            <v>25663.08</v>
          </cell>
          <cell r="AD31">
            <v>7452.28</v>
          </cell>
          <cell r="AE31">
            <v>647.41999999999996</v>
          </cell>
          <cell r="AW31">
            <v>19176.41</v>
          </cell>
          <cell r="AX31">
            <v>11084.01</v>
          </cell>
          <cell r="AY31">
            <v>6996.29</v>
          </cell>
          <cell r="BC31">
            <v>1275.22</v>
          </cell>
          <cell r="BD31">
            <v>504.02</v>
          </cell>
          <cell r="BE31">
            <v>106.83</v>
          </cell>
        </row>
        <row r="32">
          <cell r="W32">
            <v>336755.23</v>
          </cell>
          <cell r="X32">
            <v>67235.289999999994</v>
          </cell>
          <cell r="Y32">
            <v>3531.19</v>
          </cell>
          <cell r="AC32">
            <v>32167.84</v>
          </cell>
          <cell r="AD32">
            <v>9684.7099999999991</v>
          </cell>
          <cell r="AE32">
            <v>746.05</v>
          </cell>
          <cell r="AW32">
            <v>19046.240000000002</v>
          </cell>
          <cell r="AX32">
            <v>11754.04</v>
          </cell>
          <cell r="AY32">
            <v>6950.31</v>
          </cell>
          <cell r="BC32">
            <v>1375.11</v>
          </cell>
          <cell r="BD32">
            <v>619.78</v>
          </cell>
          <cell r="BE32">
            <v>115.1</v>
          </cell>
        </row>
        <row r="33">
          <cell r="W33">
            <v>345908.93</v>
          </cell>
          <cell r="X33">
            <v>70035.48</v>
          </cell>
          <cell r="Y33">
            <v>4809.25</v>
          </cell>
          <cell r="AC33">
            <v>38208.71</v>
          </cell>
          <cell r="AD33">
            <v>9157.39</v>
          </cell>
          <cell r="AE33">
            <v>768.06</v>
          </cell>
          <cell r="AW33">
            <v>18833.13</v>
          </cell>
          <cell r="AX33">
            <v>12041.61</v>
          </cell>
          <cell r="AY33">
            <v>7385.61</v>
          </cell>
          <cell r="BC33">
            <v>1720.96</v>
          </cell>
          <cell r="BD33">
            <v>639.19000000000005</v>
          </cell>
          <cell r="BE33">
            <v>126.28</v>
          </cell>
        </row>
        <row r="34">
          <cell r="W34">
            <v>372433.48</v>
          </cell>
          <cell r="X34">
            <v>73154.600000000006</v>
          </cell>
          <cell r="Y34">
            <v>3680.64</v>
          </cell>
          <cell r="AC34">
            <v>40158.43</v>
          </cell>
          <cell r="AD34">
            <v>10665.44</v>
          </cell>
          <cell r="AE34">
            <v>831.59</v>
          </cell>
          <cell r="AW34">
            <v>19287.55</v>
          </cell>
          <cell r="AX34">
            <v>11658.76</v>
          </cell>
          <cell r="AY34">
            <v>7461.98</v>
          </cell>
          <cell r="BC34">
            <v>2525.4699999999998</v>
          </cell>
          <cell r="BD34">
            <v>683.61</v>
          </cell>
          <cell r="BE34">
            <v>146.65</v>
          </cell>
        </row>
        <row r="35">
          <cell r="W35">
            <v>394059.03</v>
          </cell>
          <cell r="X35">
            <v>73887.179999999993</v>
          </cell>
          <cell r="Y35">
            <v>3782.82</v>
          </cell>
          <cell r="AC35">
            <v>43348.480000000003</v>
          </cell>
          <cell r="AD35">
            <v>12701.23</v>
          </cell>
          <cell r="AE35">
            <v>858.07</v>
          </cell>
          <cell r="AW35">
            <v>18407.82</v>
          </cell>
          <cell r="AX35">
            <v>12935.37</v>
          </cell>
          <cell r="AY35">
            <v>7735.57</v>
          </cell>
          <cell r="BC35">
            <v>2553.27</v>
          </cell>
          <cell r="BD35">
            <v>796.2</v>
          </cell>
          <cell r="BE35">
            <v>157</v>
          </cell>
        </row>
        <row r="36">
          <cell r="W36">
            <v>417063.65100000007</v>
          </cell>
          <cell r="X36">
            <v>88028.65400000001</v>
          </cell>
          <cell r="Y36">
            <v>4413.29</v>
          </cell>
          <cell r="AC36">
            <v>41691.339999999997</v>
          </cell>
          <cell r="AD36">
            <v>15667.487000000001</v>
          </cell>
          <cell r="AE36">
            <v>941.4</v>
          </cell>
          <cell r="AW36">
            <v>16696.37</v>
          </cell>
          <cell r="AX36">
            <v>14715.239000000001</v>
          </cell>
          <cell r="AY36">
            <v>8322.1610000000001</v>
          </cell>
          <cell r="BC36">
            <v>1486.7</v>
          </cell>
          <cell r="BD36">
            <v>921.77100000000019</v>
          </cell>
          <cell r="BE36">
            <v>166.88</v>
          </cell>
        </row>
        <row r="37">
          <cell r="W37">
            <v>459325.24</v>
          </cell>
          <cell r="X37">
            <v>90314.6149</v>
          </cell>
          <cell r="Y37">
            <v>5176.773000000001</v>
          </cell>
          <cell r="AC37">
            <v>40665.11</v>
          </cell>
          <cell r="AD37">
            <v>17413.580000000002</v>
          </cell>
          <cell r="AE37">
            <v>911.83</v>
          </cell>
          <cell r="AW37">
            <v>13749.97</v>
          </cell>
          <cell r="AX37">
            <v>16071.285000000002</v>
          </cell>
          <cell r="AY37">
            <v>9357.7900000000009</v>
          </cell>
          <cell r="BC37">
            <v>765.68</v>
          </cell>
          <cell r="BD37">
            <v>717.97500000000002</v>
          </cell>
          <cell r="BE37">
            <v>180.59</v>
          </cell>
        </row>
        <row r="38">
          <cell r="W38">
            <v>487595.8</v>
          </cell>
          <cell r="X38">
            <v>95745.084000000003</v>
          </cell>
          <cell r="Y38">
            <v>5863.1710000000003</v>
          </cell>
          <cell r="AC38">
            <v>37351.550000000003</v>
          </cell>
          <cell r="AD38">
            <v>20076.990000000002</v>
          </cell>
          <cell r="AE38">
            <v>924.57</v>
          </cell>
          <cell r="AW38">
            <v>14823.44</v>
          </cell>
          <cell r="AX38">
            <v>17408.795000000002</v>
          </cell>
          <cell r="AY38">
            <v>10434.284</v>
          </cell>
          <cell r="BC38">
            <v>736.2</v>
          </cell>
          <cell r="BD38">
            <v>1037.8150000000001</v>
          </cell>
          <cell r="BE38">
            <v>185.74</v>
          </cell>
        </row>
        <row r="39">
          <cell r="W39">
            <v>525881.19999999995</v>
          </cell>
          <cell r="X39">
            <v>100294.8599</v>
          </cell>
          <cell r="Y39">
            <v>7417.79</v>
          </cell>
          <cell r="AC39">
            <v>35494.39</v>
          </cell>
          <cell r="AD39">
            <v>17372.599999999999</v>
          </cell>
          <cell r="AE39">
            <v>926.8</v>
          </cell>
          <cell r="AW39">
            <v>6296.6</v>
          </cell>
          <cell r="AX39">
            <v>17158</v>
          </cell>
          <cell r="AY39">
            <v>7232.6</v>
          </cell>
          <cell r="BC39">
            <v>266.3</v>
          </cell>
          <cell r="BD39">
            <v>828.6</v>
          </cell>
          <cell r="BE39">
            <v>90.5</v>
          </cell>
          <cell r="BJ39">
            <v>10813.1</v>
          </cell>
          <cell r="BK39">
            <v>2991</v>
          </cell>
          <cell r="BL39">
            <v>4008.6</v>
          </cell>
          <cell r="BP39">
            <v>390.4</v>
          </cell>
          <cell r="BQ39">
            <v>1730.3</v>
          </cell>
          <cell r="BR39">
            <v>92.1</v>
          </cell>
          <cell r="BZ39">
            <v>33222.6</v>
          </cell>
          <cell r="CA39">
            <v>34382.946499999998</v>
          </cell>
          <cell r="CB39">
            <v>229.3107</v>
          </cell>
          <cell r="CF39">
            <v>607</v>
          </cell>
          <cell r="CG39">
            <v>2198.4</v>
          </cell>
          <cell r="CH39">
            <v>23.4</v>
          </cell>
          <cell r="CM39">
            <v>60968.9</v>
          </cell>
          <cell r="CN39">
            <v>16818.400000000001</v>
          </cell>
          <cell r="CO39">
            <v>0.1</v>
          </cell>
          <cell r="CS39">
            <v>3947.1</v>
          </cell>
          <cell r="CT39">
            <v>71.099999999999994</v>
          </cell>
          <cell r="CU39">
            <v>0</v>
          </cell>
          <cell r="CZ39">
            <v>17013.599999999999</v>
          </cell>
          <cell r="DA39">
            <v>18645.099999999999</v>
          </cell>
          <cell r="DB39">
            <v>2153.6</v>
          </cell>
          <cell r="DF39">
            <v>386</v>
          </cell>
          <cell r="DG39">
            <v>21.9</v>
          </cell>
          <cell r="DH39">
            <v>0</v>
          </cell>
        </row>
        <row r="40">
          <cell r="W40">
            <v>519238.25</v>
          </cell>
          <cell r="X40">
            <v>110280.68</v>
          </cell>
          <cell r="Y40">
            <v>7095.8</v>
          </cell>
          <cell r="AC40">
            <v>49071.47</v>
          </cell>
          <cell r="AD40">
            <v>20084.2</v>
          </cell>
          <cell r="AE40">
            <v>1065.8</v>
          </cell>
          <cell r="AW40">
            <v>6649.8</v>
          </cell>
          <cell r="AX40">
            <v>17309.400000000001</v>
          </cell>
          <cell r="AY40">
            <v>7939.6</v>
          </cell>
          <cell r="BC40">
            <v>277.7</v>
          </cell>
          <cell r="BD40">
            <v>976.2</v>
          </cell>
          <cell r="BE40">
            <v>106.4</v>
          </cell>
          <cell r="BJ40">
            <v>10650.4</v>
          </cell>
          <cell r="BK40">
            <v>3440.8</v>
          </cell>
          <cell r="BL40">
            <v>3915.3</v>
          </cell>
          <cell r="BP40">
            <v>403.5</v>
          </cell>
          <cell r="BQ40">
            <v>609.1</v>
          </cell>
          <cell r="BR40">
            <v>95</v>
          </cell>
          <cell r="BZ40">
            <v>34195.599999999999</v>
          </cell>
          <cell r="CA40">
            <v>34890.75</v>
          </cell>
          <cell r="CB40">
            <v>207.74</v>
          </cell>
          <cell r="CF40">
            <v>2228.3000000000002</v>
          </cell>
          <cell r="CG40">
            <v>5906.4</v>
          </cell>
          <cell r="CH40">
            <v>18.2</v>
          </cell>
          <cell r="CM40">
            <v>66047.899999999994</v>
          </cell>
          <cell r="CN40">
            <v>20658.8</v>
          </cell>
          <cell r="CO40">
            <v>0.1</v>
          </cell>
          <cell r="CS40">
            <v>4722.3</v>
          </cell>
          <cell r="CT40">
            <v>272.2</v>
          </cell>
          <cell r="CU40">
            <v>0</v>
          </cell>
          <cell r="CZ40">
            <v>17729.3</v>
          </cell>
          <cell r="DA40">
            <v>25390</v>
          </cell>
          <cell r="DB40">
            <v>2281.6999999999998</v>
          </cell>
          <cell r="DF40">
            <v>728.9</v>
          </cell>
          <cell r="DG40">
            <v>24.8</v>
          </cell>
          <cell r="DH40">
            <v>0</v>
          </cell>
        </row>
        <row r="41">
          <cell r="W41">
            <v>524123.94</v>
          </cell>
          <cell r="X41">
            <v>115348.36140000001</v>
          </cell>
          <cell r="Y41">
            <v>7731.5</v>
          </cell>
          <cell r="AC41">
            <v>58271.17</v>
          </cell>
          <cell r="AD41">
            <v>26706.9</v>
          </cell>
          <cell r="AE41">
            <v>1127.4000000000001</v>
          </cell>
          <cell r="AW41">
            <v>7073.2</v>
          </cell>
          <cell r="AX41">
            <v>18263.7</v>
          </cell>
          <cell r="AY41">
            <v>8317.7000000000007</v>
          </cell>
          <cell r="BC41">
            <v>266.89999999999998</v>
          </cell>
          <cell r="BD41">
            <v>1287.8</v>
          </cell>
          <cell r="BE41">
            <v>122.5</v>
          </cell>
          <cell r="BJ41">
            <v>9950.9</v>
          </cell>
          <cell r="BK41">
            <v>3498.9</v>
          </cell>
          <cell r="BL41">
            <v>3966</v>
          </cell>
          <cell r="BP41">
            <v>421.8</v>
          </cell>
          <cell r="BQ41">
            <v>608</v>
          </cell>
          <cell r="BR41">
            <v>94.3</v>
          </cell>
          <cell r="BZ41">
            <v>34107.699999999997</v>
          </cell>
          <cell r="CA41">
            <v>38762.959999999999</v>
          </cell>
          <cell r="CB41">
            <v>228.20100000000002</v>
          </cell>
          <cell r="CF41">
            <v>2242.6</v>
          </cell>
          <cell r="CG41">
            <v>6164.6</v>
          </cell>
          <cell r="CH41">
            <v>22.4</v>
          </cell>
          <cell r="CM41">
            <v>65678.399999999994</v>
          </cell>
          <cell r="CN41">
            <v>22272.799999999999</v>
          </cell>
          <cell r="CO41">
            <v>0.1</v>
          </cell>
          <cell r="CS41">
            <v>5087.8</v>
          </cell>
          <cell r="CT41">
            <v>514.5</v>
          </cell>
          <cell r="CU41">
            <v>0</v>
          </cell>
          <cell r="CZ41">
            <v>17919.8</v>
          </cell>
          <cell r="DA41">
            <v>27374.799999999999</v>
          </cell>
          <cell r="DB41">
            <v>2313.3000000000002</v>
          </cell>
          <cell r="DF41">
            <v>792.5</v>
          </cell>
          <cell r="DG41">
            <v>136.19999999999999</v>
          </cell>
          <cell r="DH41">
            <v>0</v>
          </cell>
        </row>
        <row r="42">
          <cell r="W42">
            <v>537740.82999999996</v>
          </cell>
          <cell r="X42">
            <v>128912.87690000002</v>
          </cell>
          <cell r="Y42">
            <v>8600.01</v>
          </cell>
          <cell r="AC42">
            <v>53343.15</v>
          </cell>
          <cell r="AD42">
            <v>25784.560000000001</v>
          </cell>
          <cell r="AE42">
            <v>1132.01</v>
          </cell>
          <cell r="AW42">
            <v>7023.72</v>
          </cell>
          <cell r="AX42">
            <v>19141.43</v>
          </cell>
          <cell r="AY42">
            <v>8795.9599999999991</v>
          </cell>
          <cell r="BC42">
            <v>247.51</v>
          </cell>
          <cell r="BD42">
            <v>1887.03</v>
          </cell>
          <cell r="BE42">
            <v>130.87</v>
          </cell>
          <cell r="BJ42">
            <v>10448.9</v>
          </cell>
          <cell r="BK42">
            <v>3528.29</v>
          </cell>
          <cell r="BL42">
            <v>4094.79</v>
          </cell>
          <cell r="BP42">
            <v>441.74</v>
          </cell>
          <cell r="BQ42">
            <v>634.79</v>
          </cell>
          <cell r="BR42">
            <v>97.78</v>
          </cell>
          <cell r="BZ42">
            <v>34305.910000000003</v>
          </cell>
          <cell r="CA42">
            <v>43909.899100000002</v>
          </cell>
          <cell r="CB42">
            <v>179.37870000000001</v>
          </cell>
          <cell r="CF42">
            <v>2472.25</v>
          </cell>
          <cell r="CG42">
            <v>7913.2</v>
          </cell>
          <cell r="CH42">
            <v>73.8</v>
          </cell>
          <cell r="CM42">
            <v>74390.52</v>
          </cell>
          <cell r="CN42">
            <v>24473.79</v>
          </cell>
          <cell r="CO42">
            <v>0.1</v>
          </cell>
          <cell r="CS42">
            <v>7961.51</v>
          </cell>
          <cell r="CT42">
            <v>750.5</v>
          </cell>
          <cell r="CU42">
            <v>0</v>
          </cell>
          <cell r="CZ42">
            <v>18255.990000000002</v>
          </cell>
          <cell r="DA42">
            <v>28184.94</v>
          </cell>
          <cell r="DB42">
            <v>2533.1</v>
          </cell>
          <cell r="DF42">
            <v>822.8</v>
          </cell>
          <cell r="DG42">
            <v>100.8</v>
          </cell>
          <cell r="DH42">
            <v>0</v>
          </cell>
        </row>
        <row r="43">
          <cell r="W43">
            <v>540718.30000000005</v>
          </cell>
          <cell r="X43">
            <v>132687.973</v>
          </cell>
          <cell r="Y43">
            <v>9108.6</v>
          </cell>
          <cell r="AC43">
            <v>68648.5</v>
          </cell>
          <cell r="AD43">
            <v>31776.7</v>
          </cell>
          <cell r="AE43">
            <v>1232.3</v>
          </cell>
          <cell r="AW43">
            <v>7215.8</v>
          </cell>
          <cell r="AX43">
            <v>20249</v>
          </cell>
          <cell r="AY43">
            <v>9110.1</v>
          </cell>
          <cell r="BC43">
            <v>265.10000000000002</v>
          </cell>
          <cell r="BD43">
            <v>1706.5</v>
          </cell>
          <cell r="BE43">
            <v>145.80000000000001</v>
          </cell>
          <cell r="BJ43">
            <v>10405.200000000001</v>
          </cell>
          <cell r="BK43">
            <v>3579.9</v>
          </cell>
          <cell r="BL43">
            <v>4179.3</v>
          </cell>
          <cell r="BP43">
            <v>444.3</v>
          </cell>
          <cell r="BQ43">
            <v>624.79999999999995</v>
          </cell>
          <cell r="BR43">
            <v>106.3</v>
          </cell>
          <cell r="BZ43">
            <v>39710.699999999997</v>
          </cell>
          <cell r="CA43">
            <v>44449.280200000008</v>
          </cell>
          <cell r="CB43">
            <v>159.14590000000001</v>
          </cell>
          <cell r="CF43">
            <v>3243</v>
          </cell>
          <cell r="CG43">
            <v>9273.5</v>
          </cell>
          <cell r="CH43">
            <v>101.2</v>
          </cell>
          <cell r="CM43">
            <v>75002.7</v>
          </cell>
          <cell r="CN43">
            <v>26081.1</v>
          </cell>
          <cell r="CO43">
            <v>0.1</v>
          </cell>
          <cell r="CS43">
            <v>9064.7000000000007</v>
          </cell>
          <cell r="CT43">
            <v>665.3</v>
          </cell>
          <cell r="CU43">
            <v>0</v>
          </cell>
          <cell r="CZ43">
            <v>19011.3</v>
          </cell>
          <cell r="DA43">
            <v>30376.7</v>
          </cell>
          <cell r="DB43">
            <v>2813.1</v>
          </cell>
          <cell r="DF43">
            <v>786.7</v>
          </cell>
          <cell r="DG43">
            <v>208</v>
          </cell>
          <cell r="DH43">
            <v>0</v>
          </cell>
        </row>
        <row r="44">
          <cell r="W44">
            <v>519182.16</v>
          </cell>
          <cell r="X44">
            <v>146804.72500000001</v>
          </cell>
          <cell r="Y44">
            <v>10388.99</v>
          </cell>
          <cell r="AC44">
            <v>84767.49</v>
          </cell>
          <cell r="AD44">
            <v>32088.7</v>
          </cell>
          <cell r="AE44">
            <v>1347.6</v>
          </cell>
          <cell r="AW44">
            <v>7224.35</v>
          </cell>
          <cell r="AX44">
            <v>23694.51</v>
          </cell>
          <cell r="AY44">
            <v>9058.43</v>
          </cell>
          <cell r="BC44">
            <v>401.53</v>
          </cell>
          <cell r="BD44">
            <v>1906.48</v>
          </cell>
          <cell r="BE44">
            <v>584.12</v>
          </cell>
          <cell r="BJ44">
            <v>10340.67</v>
          </cell>
          <cell r="BK44">
            <v>3798.22</v>
          </cell>
          <cell r="BL44">
            <v>4394.4799999999996</v>
          </cell>
          <cell r="BP44">
            <v>424.17</v>
          </cell>
          <cell r="BQ44">
            <v>671.19</v>
          </cell>
          <cell r="BR44">
            <v>112.63</v>
          </cell>
          <cell r="BZ44">
            <v>45434.67</v>
          </cell>
          <cell r="CA44">
            <v>47981.227200000001</v>
          </cell>
          <cell r="CB44">
            <v>212.42880000000002</v>
          </cell>
          <cell r="CF44">
            <v>3552.88</v>
          </cell>
          <cell r="CG44">
            <v>8433.2999999999993</v>
          </cell>
          <cell r="CH44">
            <v>46.8</v>
          </cell>
          <cell r="CM44">
            <v>78626.45</v>
          </cell>
          <cell r="CN44">
            <v>30950.84</v>
          </cell>
          <cell r="CO44">
            <v>1</v>
          </cell>
          <cell r="CS44">
            <v>10237.1</v>
          </cell>
          <cell r="CT44">
            <v>948.88</v>
          </cell>
          <cell r="CU44">
            <v>0</v>
          </cell>
          <cell r="CZ44">
            <v>19915.73</v>
          </cell>
          <cell r="DA44">
            <v>32491.43</v>
          </cell>
          <cell r="DB44">
            <v>3123.2</v>
          </cell>
          <cell r="DF44">
            <v>642.29999999999995</v>
          </cell>
          <cell r="DG44">
            <v>326</v>
          </cell>
          <cell r="DH44">
            <v>0</v>
          </cell>
        </row>
        <row r="45">
          <cell r="W45">
            <v>516376.42</v>
          </cell>
          <cell r="X45">
            <v>156559.51999999999</v>
          </cell>
          <cell r="Y45">
            <v>11356.02</v>
          </cell>
          <cell r="AC45">
            <v>92786.5</v>
          </cell>
          <cell r="AD45">
            <v>28366.84</v>
          </cell>
          <cell r="AE45">
            <v>1458.22</v>
          </cell>
          <cell r="AW45">
            <v>7741.3</v>
          </cell>
          <cell r="AX45">
            <v>27945.919999999998</v>
          </cell>
          <cell r="AY45">
            <v>10039.44</v>
          </cell>
          <cell r="BC45">
            <v>1179.4100000000001</v>
          </cell>
          <cell r="BD45">
            <v>3544.4</v>
          </cell>
          <cell r="BE45">
            <v>171.5</v>
          </cell>
          <cell r="BJ45">
            <v>10524.79</v>
          </cell>
          <cell r="BK45">
            <v>3886.16</v>
          </cell>
          <cell r="BL45">
            <v>4592.7299999999996</v>
          </cell>
          <cell r="BP45">
            <v>906.88</v>
          </cell>
          <cell r="BQ45">
            <v>665.69</v>
          </cell>
          <cell r="BR45">
            <v>122.49</v>
          </cell>
          <cell r="BZ45">
            <v>49492.56</v>
          </cell>
          <cell r="CA45">
            <v>48936.29</v>
          </cell>
          <cell r="CB45">
            <v>205.6</v>
          </cell>
          <cell r="CF45">
            <v>2388.5100000000002</v>
          </cell>
          <cell r="CG45">
            <v>9970.4</v>
          </cell>
          <cell r="CH45">
            <v>57.4</v>
          </cell>
          <cell r="CM45">
            <v>79757.83</v>
          </cell>
          <cell r="CN45">
            <v>34164.29</v>
          </cell>
          <cell r="CO45">
            <v>0.8</v>
          </cell>
          <cell r="CS45">
            <v>11587</v>
          </cell>
          <cell r="CT45">
            <v>1684.5</v>
          </cell>
          <cell r="CU45">
            <v>0</v>
          </cell>
          <cell r="CZ45">
            <v>21188.81</v>
          </cell>
          <cell r="DA45">
            <v>33731.96</v>
          </cell>
          <cell r="DB45">
            <v>3453.1</v>
          </cell>
          <cell r="DF45">
            <v>1375.3</v>
          </cell>
          <cell r="DG45">
            <v>590.5</v>
          </cell>
          <cell r="DH45">
            <v>0</v>
          </cell>
        </row>
        <row r="46">
          <cell r="W46">
            <v>540824.23</v>
          </cell>
          <cell r="X46">
            <v>158164.29999999999</v>
          </cell>
          <cell r="Y46">
            <v>11620.82</v>
          </cell>
          <cell r="AC46">
            <v>101158</v>
          </cell>
          <cell r="AD46">
            <v>30278.62</v>
          </cell>
          <cell r="AE46">
            <v>1667.96</v>
          </cell>
          <cell r="AW46">
            <v>8048.09</v>
          </cell>
          <cell r="AX46">
            <v>31330.9</v>
          </cell>
          <cell r="AY46">
            <v>11210.29</v>
          </cell>
          <cell r="BC46">
            <v>304.44</v>
          </cell>
          <cell r="BD46">
            <v>3853.37</v>
          </cell>
          <cell r="BE46">
            <v>190.03</v>
          </cell>
          <cell r="BJ46">
            <v>10239.120000000001</v>
          </cell>
          <cell r="BK46">
            <v>3879.6</v>
          </cell>
          <cell r="BL46">
            <v>4773.3</v>
          </cell>
          <cell r="BP46">
            <v>900.92</v>
          </cell>
          <cell r="BQ46">
            <v>782.59</v>
          </cell>
          <cell r="BR46">
            <v>127.02</v>
          </cell>
          <cell r="BZ46">
            <v>55830.91</v>
          </cell>
          <cell r="CA46">
            <v>49738.66</v>
          </cell>
          <cell r="CB46">
            <v>204</v>
          </cell>
          <cell r="CF46">
            <v>2650.83</v>
          </cell>
          <cell r="CG46">
            <v>10586.6</v>
          </cell>
          <cell r="CH46">
            <v>60.9</v>
          </cell>
          <cell r="CM46">
            <v>80670.94</v>
          </cell>
          <cell r="CN46">
            <v>37499.9</v>
          </cell>
          <cell r="CO46">
            <v>81</v>
          </cell>
          <cell r="CS46">
            <v>12011.3</v>
          </cell>
          <cell r="CT46">
            <v>1981.18</v>
          </cell>
          <cell r="CU46">
            <v>0</v>
          </cell>
          <cell r="CZ46">
            <v>20852.580000000002</v>
          </cell>
          <cell r="DA46">
            <v>34957.620000000003</v>
          </cell>
          <cell r="DB46">
            <v>4397.6000000000004</v>
          </cell>
          <cell r="DF46">
            <v>1376.2</v>
          </cell>
          <cell r="DG46">
            <v>585.29999999999995</v>
          </cell>
          <cell r="DH46">
            <v>0</v>
          </cell>
        </row>
        <row r="47">
          <cell r="W47">
            <v>553009.16</v>
          </cell>
          <cell r="X47">
            <v>167945.75874795002</v>
          </cell>
          <cell r="Y47">
            <v>11777.34</v>
          </cell>
          <cell r="AC47">
            <v>109683.95</v>
          </cell>
          <cell r="AD47">
            <v>32934.230000000003</v>
          </cell>
          <cell r="AE47">
            <v>1706.17</v>
          </cell>
          <cell r="AW47">
            <v>6996.73</v>
          </cell>
          <cell r="AX47">
            <v>36238.65</v>
          </cell>
          <cell r="AY47">
            <v>12020.99</v>
          </cell>
          <cell r="BC47">
            <v>321.42</v>
          </cell>
          <cell r="BD47">
            <v>4166.82</v>
          </cell>
          <cell r="BE47">
            <v>187.83</v>
          </cell>
          <cell r="BJ47">
            <v>10458.26</v>
          </cell>
          <cell r="BK47">
            <v>3596.91</v>
          </cell>
          <cell r="BL47">
            <v>4945.18</v>
          </cell>
          <cell r="BP47">
            <v>914.13</v>
          </cell>
          <cell r="BQ47">
            <v>860.29</v>
          </cell>
          <cell r="BR47">
            <v>162.19</v>
          </cell>
          <cell r="BZ47">
            <v>65735.87</v>
          </cell>
          <cell r="CA47">
            <v>57186.21</v>
          </cell>
          <cell r="CB47">
            <v>215.2</v>
          </cell>
          <cell r="CF47">
            <v>2907.39</v>
          </cell>
          <cell r="CG47">
            <v>11722.1</v>
          </cell>
          <cell r="CH47">
            <v>55.9</v>
          </cell>
          <cell r="CM47">
            <v>81643.06</v>
          </cell>
          <cell r="CN47">
            <v>39371.42</v>
          </cell>
          <cell r="CO47">
            <v>83.3</v>
          </cell>
          <cell r="CS47">
            <v>12120.6</v>
          </cell>
          <cell r="CT47">
            <v>3561.19</v>
          </cell>
          <cell r="CU47">
            <v>0</v>
          </cell>
          <cell r="CZ47">
            <v>22641.35</v>
          </cell>
          <cell r="DA47">
            <v>34594.78</v>
          </cell>
          <cell r="DB47">
            <v>4261.7</v>
          </cell>
          <cell r="DF47">
            <v>1127</v>
          </cell>
          <cell r="DG47">
            <v>1485.6</v>
          </cell>
          <cell r="DH47">
            <v>0</v>
          </cell>
        </row>
        <row r="48">
          <cell r="W48">
            <v>590084.65</v>
          </cell>
          <cell r="X48">
            <v>207677.96</v>
          </cell>
          <cell r="Y48">
            <v>12186.73</v>
          </cell>
          <cell r="AC48">
            <v>89362.66</v>
          </cell>
          <cell r="AD48">
            <v>34364.18</v>
          </cell>
          <cell r="AE48">
            <v>1891.12</v>
          </cell>
          <cell r="AW48">
            <v>7690.45</v>
          </cell>
          <cell r="AX48">
            <v>40154.379999999997</v>
          </cell>
          <cell r="AY48">
            <v>13091.68</v>
          </cell>
          <cell r="BC48">
            <v>1195.53</v>
          </cell>
          <cell r="BD48">
            <v>4546.47</v>
          </cell>
          <cell r="BE48">
            <v>216.84</v>
          </cell>
          <cell r="BJ48">
            <v>9185.27</v>
          </cell>
          <cell r="BK48">
            <v>3707.59</v>
          </cell>
          <cell r="BL48">
            <v>5173.58</v>
          </cell>
          <cell r="BP48">
            <v>2097.12</v>
          </cell>
          <cell r="BQ48">
            <v>905.09</v>
          </cell>
          <cell r="BR48">
            <v>182.74</v>
          </cell>
          <cell r="BZ48">
            <v>73951.070000000007</v>
          </cell>
          <cell r="CA48">
            <v>61117</v>
          </cell>
          <cell r="CB48">
            <v>169.4</v>
          </cell>
          <cell r="CF48">
            <v>3719.48</v>
          </cell>
          <cell r="CG48">
            <v>13787.8</v>
          </cell>
          <cell r="CH48">
            <v>111.5</v>
          </cell>
          <cell r="CM48">
            <v>86233.73</v>
          </cell>
          <cell r="CN48">
            <v>41069.82</v>
          </cell>
          <cell r="CO48">
            <v>3.8</v>
          </cell>
          <cell r="CS48">
            <v>13365.98</v>
          </cell>
          <cell r="CT48">
            <v>3483.68</v>
          </cell>
          <cell r="CU48">
            <v>0</v>
          </cell>
          <cell r="CZ48">
            <v>23622.93</v>
          </cell>
          <cell r="DA48">
            <v>37341.629999999997</v>
          </cell>
          <cell r="DB48">
            <v>4321.7</v>
          </cell>
          <cell r="DF48">
            <v>1514.1</v>
          </cell>
          <cell r="DG48">
            <v>1433.2</v>
          </cell>
          <cell r="DH48">
            <v>0</v>
          </cell>
        </row>
        <row r="49">
          <cell r="W49">
            <v>614995.59</v>
          </cell>
          <cell r="X49">
            <v>223033.89</v>
          </cell>
          <cell r="Y49">
            <v>13316.6</v>
          </cell>
          <cell r="AC49">
            <v>92090.29</v>
          </cell>
          <cell r="AD49">
            <v>35948.730000000003</v>
          </cell>
          <cell r="AE49">
            <v>1995.07</v>
          </cell>
          <cell r="AW49">
            <v>7990.72</v>
          </cell>
          <cell r="AX49">
            <v>45731.24</v>
          </cell>
          <cell r="AY49">
            <v>14374.54</v>
          </cell>
          <cell r="BC49">
            <v>366.97</v>
          </cell>
          <cell r="BD49">
            <v>4833.08</v>
          </cell>
          <cell r="BE49">
            <v>232.36</v>
          </cell>
          <cell r="BJ49">
            <v>9796.65</v>
          </cell>
          <cell r="BK49">
            <v>4320.43</v>
          </cell>
          <cell r="BL49">
            <v>5538.61</v>
          </cell>
          <cell r="BP49">
            <v>2006.85</v>
          </cell>
          <cell r="BQ49">
            <v>897.29</v>
          </cell>
          <cell r="BR49">
            <v>178.88</v>
          </cell>
          <cell r="BZ49">
            <v>78526.94</v>
          </cell>
          <cell r="CA49">
            <v>63267.5</v>
          </cell>
          <cell r="CB49">
            <v>187.3</v>
          </cell>
          <cell r="CF49">
            <v>4397.46</v>
          </cell>
          <cell r="CG49">
            <v>14233.53</v>
          </cell>
          <cell r="CH49">
            <v>102.4</v>
          </cell>
          <cell r="CM49">
            <v>92365.37</v>
          </cell>
          <cell r="CN49">
            <v>51406.68</v>
          </cell>
          <cell r="CO49">
            <v>5.3</v>
          </cell>
          <cell r="CS49">
            <v>14644.11</v>
          </cell>
          <cell r="CT49">
            <v>3794.14</v>
          </cell>
          <cell r="CU49">
            <v>0</v>
          </cell>
          <cell r="CZ49">
            <v>25213.64</v>
          </cell>
          <cell r="DA49">
            <v>42267.7</v>
          </cell>
          <cell r="DB49">
            <v>4361.3999999999996</v>
          </cell>
          <cell r="DF49">
            <v>1802.2</v>
          </cell>
          <cell r="DG49">
            <v>1219</v>
          </cell>
          <cell r="DH49">
            <v>0</v>
          </cell>
        </row>
        <row r="50">
          <cell r="W50">
            <v>613402.54</v>
          </cell>
          <cell r="X50">
            <v>243387.77</v>
          </cell>
          <cell r="Y50">
            <v>14182.06</v>
          </cell>
          <cell r="AC50">
            <v>95661.71</v>
          </cell>
          <cell r="AD50">
            <v>35954.379999999997</v>
          </cell>
          <cell r="AE50">
            <v>1745.73</v>
          </cell>
          <cell r="AW50">
            <v>10612.97</v>
          </cell>
          <cell r="AX50">
            <v>50928.17</v>
          </cell>
          <cell r="AY50">
            <v>15534.24</v>
          </cell>
          <cell r="BC50">
            <v>1308.3399999999999</v>
          </cell>
          <cell r="BD50">
            <v>4908.6099999999997</v>
          </cell>
          <cell r="BE50">
            <v>207.86</v>
          </cell>
          <cell r="BJ50">
            <v>10434.969999999999</v>
          </cell>
          <cell r="BK50">
            <v>4720.7700000000004</v>
          </cell>
          <cell r="BL50">
            <v>5435.61</v>
          </cell>
          <cell r="BP50">
            <v>2102.8200000000002</v>
          </cell>
          <cell r="BQ50">
            <v>898.39</v>
          </cell>
          <cell r="BR50">
            <v>74.88</v>
          </cell>
          <cell r="BZ50">
            <v>85985.7</v>
          </cell>
          <cell r="CA50">
            <v>68737.86</v>
          </cell>
          <cell r="CB50">
            <v>322.7</v>
          </cell>
          <cell r="CF50">
            <v>6022.88</v>
          </cell>
          <cell r="CG50">
            <v>18288.900000000001</v>
          </cell>
          <cell r="CH50">
            <v>116.3</v>
          </cell>
          <cell r="CM50">
            <v>97662.62</v>
          </cell>
          <cell r="CN50">
            <v>67446.149999999994</v>
          </cell>
          <cell r="CO50">
            <v>8</v>
          </cell>
          <cell r="CS50">
            <v>18987.11</v>
          </cell>
          <cell r="CT50">
            <v>4331.6400000000003</v>
          </cell>
          <cell r="CU50">
            <v>0</v>
          </cell>
          <cell r="CZ50">
            <v>32957</v>
          </cell>
          <cell r="DA50">
            <v>45283.43</v>
          </cell>
          <cell r="DB50">
            <v>4512.2</v>
          </cell>
          <cell r="DF50">
            <v>2016.6</v>
          </cell>
          <cell r="DG50">
            <v>1252.7</v>
          </cell>
          <cell r="DH50">
            <v>0</v>
          </cell>
        </row>
        <row r="51">
          <cell r="W51">
            <v>642261.76000000001</v>
          </cell>
          <cell r="X51">
            <v>208815.38</v>
          </cell>
          <cell r="Y51">
            <v>14704.51</v>
          </cell>
          <cell r="AC51">
            <v>84483.51</v>
          </cell>
          <cell r="AD51">
            <v>71320.92</v>
          </cell>
          <cell r="AE51">
            <v>1940.55</v>
          </cell>
          <cell r="AW51">
            <v>16357.5</v>
          </cell>
          <cell r="AX51">
            <v>58076.34</v>
          </cell>
          <cell r="AY51">
            <v>16130.44</v>
          </cell>
          <cell r="BC51">
            <v>2513.29</v>
          </cell>
          <cell r="BD51">
            <v>7265.66</v>
          </cell>
          <cell r="BE51">
            <v>217.71</v>
          </cell>
          <cell r="BJ51">
            <v>10068.36</v>
          </cell>
          <cell r="BK51">
            <v>4940.76</v>
          </cell>
          <cell r="BL51">
            <v>6254.81</v>
          </cell>
          <cell r="BP51">
            <v>2557.5700000000002</v>
          </cell>
          <cell r="BQ51">
            <v>964.24</v>
          </cell>
          <cell r="BR51">
            <v>73.959999999999994</v>
          </cell>
          <cell r="BZ51">
            <v>96065.61</v>
          </cell>
          <cell r="CA51">
            <v>64967.67</v>
          </cell>
          <cell r="CB51">
            <v>238.1</v>
          </cell>
          <cell r="CF51">
            <v>2462.21</v>
          </cell>
          <cell r="CG51">
            <v>20232.02</v>
          </cell>
          <cell r="CH51">
            <v>491.5</v>
          </cell>
          <cell r="CM51">
            <v>105129.05</v>
          </cell>
          <cell r="CN51">
            <v>70575.509999999995</v>
          </cell>
          <cell r="CO51">
            <v>951.6</v>
          </cell>
          <cell r="CS51">
            <v>14048.16</v>
          </cell>
          <cell r="CT51">
            <v>6335.26</v>
          </cell>
          <cell r="CU51">
            <v>0</v>
          </cell>
          <cell r="CZ51">
            <v>33575.879999999997</v>
          </cell>
          <cell r="DA51">
            <v>47929.1</v>
          </cell>
          <cell r="DB51">
            <v>4522</v>
          </cell>
          <cell r="DF51">
            <v>2564.5</v>
          </cell>
          <cell r="DG51">
            <v>1040.8</v>
          </cell>
          <cell r="DH51">
            <v>0</v>
          </cell>
        </row>
        <row r="52">
          <cell r="W52">
            <v>559010.28</v>
          </cell>
          <cell r="X52">
            <v>284713.40000000002</v>
          </cell>
          <cell r="Y52">
            <v>14341.52</v>
          </cell>
          <cell r="AC52">
            <v>69820.460000000006</v>
          </cell>
          <cell r="AD52">
            <v>122727.21</v>
          </cell>
          <cell r="AE52">
            <v>1994.88</v>
          </cell>
          <cell r="AW52">
            <v>15204.42</v>
          </cell>
          <cell r="AX52">
            <v>59489.97</v>
          </cell>
          <cell r="AY52">
            <v>17073.89</v>
          </cell>
          <cell r="BC52">
            <v>545.74</v>
          </cell>
          <cell r="BD52">
            <v>9718.9500000000007</v>
          </cell>
          <cell r="BE52">
            <v>235.54</v>
          </cell>
          <cell r="BJ52">
            <v>9279.7000000000007</v>
          </cell>
          <cell r="BK52">
            <v>4936.1899999999996</v>
          </cell>
          <cell r="BL52">
            <v>6912.04</v>
          </cell>
          <cell r="BP52">
            <v>2658.18</v>
          </cell>
          <cell r="BQ52">
            <v>954.59</v>
          </cell>
          <cell r="BR52">
            <v>139.47999999999999</v>
          </cell>
          <cell r="BZ52">
            <v>87270.95</v>
          </cell>
          <cell r="CA52">
            <v>67962.62</v>
          </cell>
          <cell r="CB52">
            <v>246.7</v>
          </cell>
          <cell r="CF52">
            <v>5204.32</v>
          </cell>
          <cell r="CG52">
            <v>22065.3</v>
          </cell>
          <cell r="CH52">
            <v>498.3</v>
          </cell>
          <cell r="CM52">
            <v>106205.77</v>
          </cell>
          <cell r="CN52">
            <v>77504.570000000007</v>
          </cell>
          <cell r="CO52">
            <v>109.6</v>
          </cell>
          <cell r="CS52">
            <v>14738.07</v>
          </cell>
          <cell r="CT52">
            <v>7523.37</v>
          </cell>
          <cell r="CU52">
            <v>14.1</v>
          </cell>
          <cell r="CZ52">
            <v>32723.29</v>
          </cell>
          <cell r="DA52">
            <v>53164.28</v>
          </cell>
          <cell r="DB52">
            <v>3202.1</v>
          </cell>
          <cell r="DF52">
            <v>2399.3000000000002</v>
          </cell>
          <cell r="DG52">
            <v>1149.4000000000001</v>
          </cell>
          <cell r="DH52">
            <v>0</v>
          </cell>
        </row>
        <row r="53">
          <cell r="W53">
            <v>542201.06999999995</v>
          </cell>
          <cell r="X53">
            <v>302891.34999999998</v>
          </cell>
          <cell r="Y53">
            <v>14799.26</v>
          </cell>
          <cell r="AC53">
            <v>72746.350000000006</v>
          </cell>
          <cell r="AD53">
            <v>123455.73</v>
          </cell>
          <cell r="AE53">
            <v>2032.02</v>
          </cell>
          <cell r="AW53">
            <v>16355.73</v>
          </cell>
          <cell r="AX53">
            <v>60678.37</v>
          </cell>
          <cell r="AY53">
            <v>18019.72</v>
          </cell>
          <cell r="BC53">
            <v>737.52</v>
          </cell>
          <cell r="BD53">
            <v>9308.49</v>
          </cell>
          <cell r="BE53">
            <v>255.71</v>
          </cell>
          <cell r="BJ53">
            <v>9130.4699999999993</v>
          </cell>
          <cell r="BK53">
            <v>4887.3599999999997</v>
          </cell>
          <cell r="BL53">
            <v>7104.69</v>
          </cell>
          <cell r="BP53">
            <v>2674.4</v>
          </cell>
          <cell r="BQ53">
            <v>1098.07</v>
          </cell>
          <cell r="BR53">
            <v>155.41999999999999</v>
          </cell>
          <cell r="BZ53">
            <v>93195.85</v>
          </cell>
          <cell r="CA53">
            <v>80004.84</v>
          </cell>
          <cell r="CB53">
            <v>130.19999999999999</v>
          </cell>
          <cell r="CF53">
            <v>5424.77</v>
          </cell>
          <cell r="CG53">
            <v>28205.39</v>
          </cell>
          <cell r="CH53">
            <v>517.29999999999995</v>
          </cell>
          <cell r="CM53">
            <v>117085.02</v>
          </cell>
          <cell r="CN53">
            <v>94047.08</v>
          </cell>
          <cell r="CO53">
            <v>130.1</v>
          </cell>
          <cell r="CS53">
            <v>16695.86</v>
          </cell>
          <cell r="CT53">
            <v>8064.85</v>
          </cell>
          <cell r="CU53">
            <v>36.700000000000003</v>
          </cell>
          <cell r="CZ53">
            <v>36160.67</v>
          </cell>
          <cell r="DA53">
            <v>54567.040000000001</v>
          </cell>
          <cell r="DB53">
            <v>4321.8999999999996</v>
          </cell>
          <cell r="DF53">
            <v>3052.2</v>
          </cell>
          <cell r="DG53">
            <v>2576.4</v>
          </cell>
          <cell r="DH53">
            <v>0</v>
          </cell>
        </row>
        <row r="54">
          <cell r="W54">
            <v>459043.35960946907</v>
          </cell>
          <cell r="X54">
            <v>399428.33851776004</v>
          </cell>
          <cell r="Y54">
            <v>16141.343895550001</v>
          </cell>
          <cell r="AC54">
            <v>83285.47</v>
          </cell>
          <cell r="AD54">
            <v>115611.9</v>
          </cell>
          <cell r="AE54">
            <v>1872.65</v>
          </cell>
          <cell r="AW54">
            <v>17446.05</v>
          </cell>
          <cell r="AX54">
            <v>74163.948600000003</v>
          </cell>
          <cell r="AY54">
            <v>18249.283895039</v>
          </cell>
          <cell r="BC54">
            <v>750.24</v>
          </cell>
          <cell r="BD54">
            <v>10906.87</v>
          </cell>
          <cell r="BE54">
            <v>278.56</v>
          </cell>
          <cell r="BJ54">
            <v>8985.07</v>
          </cell>
          <cell r="BK54">
            <v>5028.93</v>
          </cell>
          <cell r="BL54">
            <v>7475.1917407999999</v>
          </cell>
          <cell r="BP54">
            <v>2683.63</v>
          </cell>
          <cell r="BQ54">
            <v>1079.97</v>
          </cell>
          <cell r="BR54">
            <v>146.6</v>
          </cell>
          <cell r="BZ54">
            <v>81020.820000000007</v>
          </cell>
          <cell r="CA54">
            <v>82380.69155761</v>
          </cell>
          <cell r="CB54">
            <v>285.45369928700001</v>
          </cell>
          <cell r="CF54">
            <v>7640.42</v>
          </cell>
          <cell r="CG54">
            <v>37017.980000000003</v>
          </cell>
          <cell r="CH54">
            <v>375.7</v>
          </cell>
          <cell r="CM54">
            <v>118367.15</v>
          </cell>
          <cell r="CN54">
            <v>104495.41499650001</v>
          </cell>
          <cell r="CO54">
            <v>130.6</v>
          </cell>
          <cell r="CS54">
            <v>16857.29</v>
          </cell>
          <cell r="CT54">
            <v>13797.08</v>
          </cell>
          <cell r="CU54">
            <v>39.799999999999997</v>
          </cell>
          <cell r="CZ54">
            <v>34799.182708881999</v>
          </cell>
          <cell r="DA54">
            <v>59393.919999999998</v>
          </cell>
          <cell r="DB54">
            <v>4572</v>
          </cell>
          <cell r="DF54">
            <v>2868.2</v>
          </cell>
          <cell r="DG54">
            <v>2657.3</v>
          </cell>
          <cell r="DH54">
            <v>0</v>
          </cell>
        </row>
        <row r="55">
          <cell r="W55">
            <v>583389.14</v>
          </cell>
          <cell r="X55">
            <v>290904.06</v>
          </cell>
          <cell r="Y55">
            <v>16956.21</v>
          </cell>
          <cell r="AC55">
            <v>96184.320000000007</v>
          </cell>
          <cell r="AD55">
            <v>108515.8</v>
          </cell>
          <cell r="AE55">
            <v>1889.58</v>
          </cell>
          <cell r="AW55">
            <v>17739.07</v>
          </cell>
          <cell r="AX55">
            <v>77122.3</v>
          </cell>
          <cell r="AY55">
            <v>18642.560000000001</v>
          </cell>
          <cell r="BC55">
            <v>2678.62</v>
          </cell>
          <cell r="BD55">
            <v>9183.3799999999992</v>
          </cell>
          <cell r="BE55">
            <v>289.20999999999998</v>
          </cell>
          <cell r="BJ55">
            <v>8815.35</v>
          </cell>
          <cell r="BK55">
            <v>5105.3</v>
          </cell>
          <cell r="BL55">
            <v>9091.9699999999993</v>
          </cell>
          <cell r="BP55">
            <v>2648.23</v>
          </cell>
          <cell r="BQ55">
            <v>1176.4100000000001</v>
          </cell>
          <cell r="BR55">
            <v>142.88999999999999</v>
          </cell>
          <cell r="BZ55">
            <v>106056.13</v>
          </cell>
          <cell r="CA55">
            <v>81157.259999999995</v>
          </cell>
          <cell r="CB55">
            <v>95.5</v>
          </cell>
          <cell r="CF55">
            <v>8529.5400000000009</v>
          </cell>
          <cell r="CG55">
            <v>35472.14</v>
          </cell>
          <cell r="CH55">
            <v>18.600000000000001</v>
          </cell>
          <cell r="CM55">
            <v>117441.52</v>
          </cell>
          <cell r="CN55">
            <v>107255.07</v>
          </cell>
          <cell r="CO55">
            <v>125.4</v>
          </cell>
          <cell r="CS55">
            <v>16422.64</v>
          </cell>
          <cell r="CT55">
            <v>15969.13</v>
          </cell>
          <cell r="CU55">
            <v>46.3</v>
          </cell>
          <cell r="CZ55">
            <v>33686.519999999997</v>
          </cell>
          <cell r="DA55">
            <v>58854.19</v>
          </cell>
          <cell r="DB55">
            <v>4601.8999999999996</v>
          </cell>
          <cell r="DF55">
            <v>2208.9</v>
          </cell>
          <cell r="DG55">
            <v>3632</v>
          </cell>
          <cell r="DH55">
            <v>0</v>
          </cell>
        </row>
        <row r="56">
          <cell r="W56">
            <v>619067.55797510908</v>
          </cell>
          <cell r="X56">
            <v>301098.70624599903</v>
          </cell>
          <cell r="Y56">
            <v>18521.061533982003</v>
          </cell>
          <cell r="AC56">
            <v>99256.16</v>
          </cell>
          <cell r="AD56">
            <v>101722.87</v>
          </cell>
          <cell r="AE56">
            <v>1909.81</v>
          </cell>
          <cell r="AW56">
            <v>18338.13</v>
          </cell>
          <cell r="AX56">
            <v>78998.490000000005</v>
          </cell>
          <cell r="AY56">
            <v>19368.174197639</v>
          </cell>
          <cell r="BC56">
            <v>12111.01</v>
          </cell>
          <cell r="BD56">
            <v>14680.07</v>
          </cell>
          <cell r="BE56">
            <v>295.99</v>
          </cell>
          <cell r="BJ56">
            <v>8636.06</v>
          </cell>
          <cell r="BK56">
            <v>5236.5</v>
          </cell>
          <cell r="BL56">
            <v>9876.2999999999993</v>
          </cell>
          <cell r="BP56">
            <v>2659.95</v>
          </cell>
          <cell r="BQ56">
            <v>1201.5</v>
          </cell>
          <cell r="BR56">
            <v>142.79</v>
          </cell>
          <cell r="BZ56">
            <v>117729.18</v>
          </cell>
          <cell r="CA56">
            <v>89204.549401682001</v>
          </cell>
          <cell r="CB56">
            <v>84.932137080000004</v>
          </cell>
          <cell r="CF56">
            <v>7737.27</v>
          </cell>
          <cell r="CG56">
            <v>38563.730938662004</v>
          </cell>
          <cell r="CH56">
            <v>17.8</v>
          </cell>
          <cell r="CM56">
            <v>114731.38</v>
          </cell>
          <cell r="CN56">
            <v>112521.915906136</v>
          </cell>
          <cell r="CO56">
            <v>116.6</v>
          </cell>
          <cell r="CS56">
            <v>4411.97</v>
          </cell>
          <cell r="CT56">
            <v>8884.25</v>
          </cell>
          <cell r="CU56">
            <v>69.7</v>
          </cell>
          <cell r="CZ56">
            <v>32906.800000000003</v>
          </cell>
          <cell r="DA56">
            <v>62078.62</v>
          </cell>
          <cell r="DB56">
            <v>5202</v>
          </cell>
          <cell r="DF56">
            <v>1184</v>
          </cell>
          <cell r="DG56">
            <v>6484.8</v>
          </cell>
          <cell r="DH56">
            <v>4.9000000000000004</v>
          </cell>
        </row>
        <row r="57">
          <cell r="W57">
            <v>602504.92175365903</v>
          </cell>
          <cell r="X57">
            <v>298444.72047456203</v>
          </cell>
          <cell r="Y57">
            <v>19429.68219186</v>
          </cell>
          <cell r="AC57">
            <v>113130.26</v>
          </cell>
          <cell r="AD57">
            <v>101126.717882025</v>
          </cell>
          <cell r="AE57">
            <v>1912.93</v>
          </cell>
          <cell r="AW57">
            <v>19186.73</v>
          </cell>
          <cell r="AX57">
            <v>79970.151300000012</v>
          </cell>
          <cell r="AY57">
            <v>20185.953872679002</v>
          </cell>
          <cell r="BC57">
            <v>15248.61</v>
          </cell>
          <cell r="BD57">
            <v>21615.7</v>
          </cell>
          <cell r="BE57">
            <v>322.06</v>
          </cell>
          <cell r="BJ57">
            <v>8375.49</v>
          </cell>
          <cell r="BK57">
            <v>5313.29</v>
          </cell>
          <cell r="BL57">
            <v>10923.417986896</v>
          </cell>
          <cell r="BP57">
            <v>3405.46</v>
          </cell>
          <cell r="BQ57">
            <v>1229.8900000000001</v>
          </cell>
          <cell r="BR57">
            <v>142.97</v>
          </cell>
          <cell r="BZ57">
            <v>136071.41</v>
          </cell>
          <cell r="CA57">
            <v>93125.193070649999</v>
          </cell>
          <cell r="CB57">
            <v>78.754846480000012</v>
          </cell>
          <cell r="CF57">
            <v>8119.37</v>
          </cell>
          <cell r="CG57">
            <v>40894.771627336006</v>
          </cell>
          <cell r="CH57">
            <v>18.5</v>
          </cell>
          <cell r="CM57">
            <v>118148.36</v>
          </cell>
          <cell r="CN57">
            <v>118292.851182122</v>
          </cell>
          <cell r="CO57">
            <v>132.19999999999999</v>
          </cell>
          <cell r="CS57">
            <v>5344.92</v>
          </cell>
          <cell r="CT57">
            <v>9551.4</v>
          </cell>
          <cell r="CU57">
            <v>15.3</v>
          </cell>
          <cell r="CZ57">
            <v>34837.46</v>
          </cell>
          <cell r="DA57">
            <v>61794.400000000001</v>
          </cell>
          <cell r="DB57">
            <v>5530.6</v>
          </cell>
          <cell r="DF57">
            <v>1792.5</v>
          </cell>
          <cell r="DG57">
            <v>7766.2</v>
          </cell>
          <cell r="DH57">
            <v>5.2</v>
          </cell>
        </row>
        <row r="58">
          <cell r="W58">
            <v>626978.81970144704</v>
          </cell>
          <cell r="X58">
            <v>299795.98736805905</v>
          </cell>
          <cell r="Y58">
            <v>18623.742747243999</v>
          </cell>
          <cell r="AC58">
            <v>130616.6</v>
          </cell>
          <cell r="AD58">
            <v>101645.847882025</v>
          </cell>
          <cell r="AE58">
            <v>1996.2</v>
          </cell>
          <cell r="AW58">
            <v>20748.3</v>
          </cell>
          <cell r="AX58">
            <v>84395.802200000006</v>
          </cell>
          <cell r="AY58">
            <v>20801.685698779002</v>
          </cell>
          <cell r="BC58">
            <v>14547.2</v>
          </cell>
          <cell r="BD58">
            <v>29157.5</v>
          </cell>
          <cell r="BE58">
            <v>350.5</v>
          </cell>
          <cell r="BJ58">
            <v>8249.7000000000007</v>
          </cell>
          <cell r="BK58">
            <v>5335.7</v>
          </cell>
          <cell r="BL58">
            <v>12057.197669796</v>
          </cell>
          <cell r="BP58">
            <v>3330.5</v>
          </cell>
          <cell r="BQ58">
            <v>1208.7</v>
          </cell>
          <cell r="BR58">
            <v>146.1</v>
          </cell>
          <cell r="BZ58">
            <v>153350.9</v>
          </cell>
          <cell r="CA58">
            <v>99380.137983800014</v>
          </cell>
          <cell r="CB58">
            <v>145.98241742900001</v>
          </cell>
          <cell r="CF58">
            <v>9489.2000000000007</v>
          </cell>
          <cell r="CG58">
            <v>44180.028038870005</v>
          </cell>
          <cell r="CH58">
            <v>19.7</v>
          </cell>
          <cell r="CM58">
            <v>123737.60000000001</v>
          </cell>
          <cell r="CN58">
            <v>127617.79065773002</v>
          </cell>
          <cell r="CO58">
            <v>186.5</v>
          </cell>
          <cell r="CS58">
            <v>8327.1</v>
          </cell>
          <cell r="CT58">
            <v>11779.8</v>
          </cell>
          <cell r="CU58">
            <v>16.3</v>
          </cell>
          <cell r="CZ58">
            <v>40805.1</v>
          </cell>
          <cell r="DA58">
            <v>64896</v>
          </cell>
          <cell r="DB58">
            <v>5217.5</v>
          </cell>
          <cell r="DF58">
            <v>1668.8</v>
          </cell>
          <cell r="DG58">
            <v>6237.6</v>
          </cell>
          <cell r="DH58">
            <v>0</v>
          </cell>
        </row>
        <row r="59">
          <cell r="W59">
            <v>664002.22</v>
          </cell>
          <cell r="X59">
            <v>303543.36</v>
          </cell>
          <cell r="Y59">
            <v>18106.14</v>
          </cell>
          <cell r="AC59">
            <v>106429.26</v>
          </cell>
          <cell r="AD59">
            <v>101072.93</v>
          </cell>
          <cell r="AE59">
            <v>2005.7</v>
          </cell>
          <cell r="AW59">
            <v>21594.95</v>
          </cell>
          <cell r="AX59">
            <v>88746.48</v>
          </cell>
          <cell r="AY59">
            <v>21235.75</v>
          </cell>
          <cell r="BC59">
            <v>16130.53</v>
          </cell>
          <cell r="BD59">
            <v>32317.32</v>
          </cell>
          <cell r="BE59">
            <v>416.48</v>
          </cell>
          <cell r="BJ59">
            <v>8627.15</v>
          </cell>
          <cell r="BK59">
            <v>5428.56</v>
          </cell>
          <cell r="BL59">
            <v>13055.28</v>
          </cell>
          <cell r="BP59">
            <v>2933.48</v>
          </cell>
          <cell r="BQ59">
            <v>1258.76</v>
          </cell>
          <cell r="BR59">
            <v>156.9</v>
          </cell>
          <cell r="BZ59">
            <v>160899.75</v>
          </cell>
          <cell r="CA59">
            <v>98893.32</v>
          </cell>
          <cell r="CB59">
            <v>146.4</v>
          </cell>
          <cell r="CF59">
            <v>8018.46</v>
          </cell>
          <cell r="CG59">
            <v>45427.64</v>
          </cell>
          <cell r="CH59">
            <v>19.8</v>
          </cell>
          <cell r="CM59">
            <v>127028.46</v>
          </cell>
          <cell r="CN59">
            <v>133017.39000000001</v>
          </cell>
          <cell r="CO59">
            <v>182.5</v>
          </cell>
          <cell r="CS59">
            <v>8215.74</v>
          </cell>
          <cell r="CT59">
            <v>13431.16</v>
          </cell>
          <cell r="CU59">
            <v>22.9</v>
          </cell>
          <cell r="CZ59">
            <v>38369.1</v>
          </cell>
          <cell r="DA59">
            <v>69981.259999999995</v>
          </cell>
          <cell r="DB59">
            <v>4387.7</v>
          </cell>
          <cell r="DF59">
            <v>2918.3</v>
          </cell>
          <cell r="DG59">
            <v>7039.9</v>
          </cell>
          <cell r="DH59">
            <v>0</v>
          </cell>
        </row>
        <row r="60">
          <cell r="W60">
            <v>667524.26</v>
          </cell>
          <cell r="X60">
            <v>314963.15000000002</v>
          </cell>
          <cell r="Y60">
            <v>18117.36</v>
          </cell>
          <cell r="AC60">
            <v>113063.03</v>
          </cell>
          <cell r="AD60">
            <v>104051.41</v>
          </cell>
          <cell r="AE60">
            <v>2229.6999999999998</v>
          </cell>
          <cell r="AW60">
            <v>22486.67</v>
          </cell>
          <cell r="AX60">
            <v>90122.31</v>
          </cell>
          <cell r="AY60">
            <v>23961.08</v>
          </cell>
          <cell r="BC60">
            <v>15967.69</v>
          </cell>
          <cell r="BD60">
            <v>35408.33</v>
          </cell>
          <cell r="BE60">
            <v>467.3</v>
          </cell>
          <cell r="BJ60">
            <v>9939.11</v>
          </cell>
          <cell r="BK60">
            <v>5395.87</v>
          </cell>
          <cell r="BL60">
            <v>13948.57</v>
          </cell>
          <cell r="BP60">
            <v>1797.68</v>
          </cell>
          <cell r="BQ60">
            <v>1286.33</v>
          </cell>
          <cell r="BR60">
            <v>172.01</v>
          </cell>
          <cell r="BZ60">
            <v>167850.75</v>
          </cell>
          <cell r="CA60">
            <v>102793.38</v>
          </cell>
          <cell r="CB60">
            <v>137.9</v>
          </cell>
          <cell r="CF60">
            <v>10020.26</v>
          </cell>
          <cell r="CG60">
            <v>50915.06</v>
          </cell>
          <cell r="CH60">
            <v>17.600000000000001</v>
          </cell>
          <cell r="CM60">
            <v>128034.59</v>
          </cell>
          <cell r="CN60">
            <v>135215.4</v>
          </cell>
          <cell r="CO60">
            <v>190.4</v>
          </cell>
          <cell r="CS60">
            <v>10053.530000000001</v>
          </cell>
          <cell r="CT60">
            <v>15884.25</v>
          </cell>
          <cell r="CU60">
            <v>23</v>
          </cell>
          <cell r="CZ60">
            <v>41271.67</v>
          </cell>
          <cell r="DA60">
            <v>71471.399999999994</v>
          </cell>
          <cell r="DB60">
            <v>5397.6</v>
          </cell>
          <cell r="DF60">
            <v>2263.8000000000002</v>
          </cell>
          <cell r="DG60">
            <v>6496.8</v>
          </cell>
          <cell r="DH60">
            <v>0</v>
          </cell>
        </row>
        <row r="61">
          <cell r="W61">
            <v>718018.89</v>
          </cell>
          <cell r="X61">
            <v>358349.36</v>
          </cell>
          <cell r="Y61">
            <v>18701.41</v>
          </cell>
          <cell r="AC61">
            <v>102689.73</v>
          </cell>
          <cell r="AD61">
            <v>105404.09</v>
          </cell>
          <cell r="AE61">
            <v>2379.15</v>
          </cell>
          <cell r="AW61">
            <v>23291.27</v>
          </cell>
          <cell r="AX61">
            <v>93014.73</v>
          </cell>
          <cell r="AY61">
            <v>25181.3</v>
          </cell>
          <cell r="BC61">
            <v>16711.23</v>
          </cell>
          <cell r="BD61">
            <v>35250.019999999997</v>
          </cell>
          <cell r="BE61">
            <v>484.92</v>
          </cell>
          <cell r="BJ61">
            <v>9375.98</v>
          </cell>
          <cell r="BK61">
            <v>5628.03</v>
          </cell>
          <cell r="BL61">
            <v>15901.31</v>
          </cell>
          <cell r="BP61">
            <v>1787.64</v>
          </cell>
          <cell r="BQ61">
            <v>1509.23</v>
          </cell>
          <cell r="BR61">
            <v>159.34</v>
          </cell>
          <cell r="BZ61">
            <v>194695.09</v>
          </cell>
          <cell r="CA61">
            <v>108781.33</v>
          </cell>
          <cell r="CB61">
            <v>165</v>
          </cell>
          <cell r="CF61">
            <v>9932.06</v>
          </cell>
          <cell r="CG61">
            <v>54604.24</v>
          </cell>
          <cell r="CH61">
            <v>18.3</v>
          </cell>
          <cell r="CM61">
            <v>136764.06</v>
          </cell>
          <cell r="CN61">
            <v>144635.24</v>
          </cell>
          <cell r="CO61">
            <v>61.1</v>
          </cell>
          <cell r="CS61">
            <v>11020.6</v>
          </cell>
          <cell r="CT61">
            <v>18052.82</v>
          </cell>
          <cell r="CU61">
            <v>20.399999999999999</v>
          </cell>
          <cell r="CZ61">
            <v>42331.55</v>
          </cell>
          <cell r="DA61">
            <v>77296.14</v>
          </cell>
          <cell r="DB61">
            <v>5803.8</v>
          </cell>
          <cell r="DF61">
            <v>2240.1999999999998</v>
          </cell>
          <cell r="DG61">
            <v>6674.7</v>
          </cell>
          <cell r="DH61">
            <v>0</v>
          </cell>
        </row>
        <row r="62">
          <cell r="W62">
            <v>732056.39939600008</v>
          </cell>
          <cell r="X62">
            <v>383735.80269100005</v>
          </cell>
          <cell r="Y62">
            <v>18421.068808</v>
          </cell>
          <cell r="AC62">
            <v>119455.12612700003</v>
          </cell>
          <cell r="AD62">
            <v>109507.95251500001</v>
          </cell>
          <cell r="AE62">
            <v>2678.01</v>
          </cell>
          <cell r="AW62">
            <v>25184.058124000003</v>
          </cell>
          <cell r="AX62">
            <v>100769.27050300001</v>
          </cell>
          <cell r="AY62">
            <v>31962.582756999996</v>
          </cell>
          <cell r="BC62">
            <v>18630.147138</v>
          </cell>
          <cell r="BD62">
            <v>38062.143127999996</v>
          </cell>
          <cell r="BE62">
            <v>486.81</v>
          </cell>
          <cell r="BJ62">
            <v>9390.82</v>
          </cell>
          <cell r="BK62">
            <v>5581.8269470000005</v>
          </cell>
          <cell r="BL62">
            <v>15763.495146000001</v>
          </cell>
          <cell r="BP62">
            <v>1963.13</v>
          </cell>
          <cell r="BQ62">
            <v>1503.3522170000001</v>
          </cell>
          <cell r="BR62">
            <v>156.4</v>
          </cell>
          <cell r="BZ62">
            <v>195866.181059</v>
          </cell>
          <cell r="CA62">
            <v>123762.629633</v>
          </cell>
          <cell r="CB62">
            <v>132.058978</v>
          </cell>
          <cell r="CF62">
            <v>11103.269971000002</v>
          </cell>
          <cell r="CG62">
            <v>57010.731360000005</v>
          </cell>
          <cell r="CH62">
            <v>19.399999999999999</v>
          </cell>
          <cell r="CM62">
            <v>125261.52217899999</v>
          </cell>
          <cell r="CN62">
            <v>165837.40304</v>
          </cell>
          <cell r="CO62">
            <v>64.400000000000006</v>
          </cell>
          <cell r="CS62">
            <v>11594.277053000002</v>
          </cell>
          <cell r="CT62">
            <v>22641.576288</v>
          </cell>
          <cell r="CU62">
            <v>21.5</v>
          </cell>
          <cell r="CZ62">
            <v>38832.954411999999</v>
          </cell>
          <cell r="DA62">
            <v>94702.501948999998</v>
          </cell>
          <cell r="DB62">
            <v>3450.5</v>
          </cell>
          <cell r="DF62">
            <v>1863.0520560000002</v>
          </cell>
          <cell r="DG62">
            <v>6804.951427</v>
          </cell>
          <cell r="DH62">
            <v>456.9</v>
          </cell>
        </row>
        <row r="63">
          <cell r="W63">
            <v>713426.87</v>
          </cell>
          <cell r="X63">
            <v>451449.85</v>
          </cell>
          <cell r="Y63">
            <v>19992.740000000002</v>
          </cell>
          <cell r="AC63">
            <v>106435.57</v>
          </cell>
          <cell r="AD63">
            <v>113420.4</v>
          </cell>
          <cell r="AE63">
            <v>2779.11</v>
          </cell>
          <cell r="AW63">
            <v>28669.56</v>
          </cell>
          <cell r="AX63">
            <v>100524.15</v>
          </cell>
          <cell r="AY63">
            <v>33761.660000000003</v>
          </cell>
          <cell r="BC63">
            <v>19507.849999999999</v>
          </cell>
          <cell r="BD63">
            <v>50295.33</v>
          </cell>
          <cell r="BE63">
            <v>514.94000000000005</v>
          </cell>
          <cell r="BJ63">
            <v>8483.31</v>
          </cell>
          <cell r="BK63">
            <v>6143.07</v>
          </cell>
          <cell r="BL63">
            <v>19005.78</v>
          </cell>
          <cell r="BP63">
            <v>2751.42</v>
          </cell>
          <cell r="BQ63">
            <v>710.62</v>
          </cell>
          <cell r="BR63">
            <v>149.30000000000001</v>
          </cell>
          <cell r="BZ63">
            <v>232868.31</v>
          </cell>
          <cell r="CA63">
            <v>153384.64000000001</v>
          </cell>
          <cell r="CB63">
            <v>187.5</v>
          </cell>
          <cell r="CF63">
            <v>9600.5300000000007</v>
          </cell>
          <cell r="CG63">
            <v>47477.89</v>
          </cell>
          <cell r="CH63">
            <v>15.4</v>
          </cell>
          <cell r="CM63">
            <v>143219.97</v>
          </cell>
          <cell r="CN63">
            <v>194972.24</v>
          </cell>
          <cell r="CO63">
            <v>72</v>
          </cell>
          <cell r="CS63">
            <v>8852.39</v>
          </cell>
          <cell r="CT63">
            <v>17927.3</v>
          </cell>
          <cell r="CU63">
            <v>23.7</v>
          </cell>
          <cell r="CZ63">
            <v>42035.62</v>
          </cell>
          <cell r="DA63">
            <v>109935.63</v>
          </cell>
          <cell r="DB63">
            <v>3710.8</v>
          </cell>
          <cell r="DF63">
            <v>4330.1000000000004</v>
          </cell>
          <cell r="DG63">
            <v>5375.5</v>
          </cell>
          <cell r="DH63">
            <v>454.6</v>
          </cell>
        </row>
        <row r="64">
          <cell r="W64">
            <v>700418.70193800004</v>
          </cell>
          <cell r="X64">
            <v>432769.99442200002</v>
          </cell>
          <cell r="Y64">
            <v>20290.286564000002</v>
          </cell>
          <cell r="AC64">
            <v>122887.70564299999</v>
          </cell>
          <cell r="AD64">
            <v>124720.31718900002</v>
          </cell>
          <cell r="AE64">
            <v>2917.91</v>
          </cell>
          <cell r="AW64">
            <v>31386.354239000004</v>
          </cell>
          <cell r="AX64">
            <v>99660.035219000012</v>
          </cell>
          <cell r="AY64">
            <v>34404.613531000003</v>
          </cell>
          <cell r="BC64">
            <v>19499.997517</v>
          </cell>
          <cell r="BD64">
            <v>50896.710220000001</v>
          </cell>
          <cell r="BE64">
            <v>529.11</v>
          </cell>
          <cell r="BJ64">
            <v>8179.35</v>
          </cell>
          <cell r="BK64">
            <v>6006.7226879999998</v>
          </cell>
          <cell r="BL64">
            <v>19216.417360000003</v>
          </cell>
          <cell r="BP64">
            <v>2876.68</v>
          </cell>
          <cell r="BQ64">
            <v>807.642515</v>
          </cell>
          <cell r="BR64">
            <v>146.44999999999999</v>
          </cell>
          <cell r="BZ64">
            <v>403677.58274000004</v>
          </cell>
          <cell r="CA64">
            <v>237790.71614199999</v>
          </cell>
          <cell r="CB64">
            <v>282.74924400000003</v>
          </cell>
          <cell r="CF64">
            <v>15853.444132000002</v>
          </cell>
          <cell r="CG64">
            <v>80285.615827000001</v>
          </cell>
          <cell r="CH64">
            <v>33.5</v>
          </cell>
          <cell r="CM64">
            <v>197570.32263900002</v>
          </cell>
          <cell r="CN64">
            <v>270148.47509200004</v>
          </cell>
          <cell r="CO64">
            <v>101.2</v>
          </cell>
          <cell r="CS64">
            <v>18732.157090000001</v>
          </cell>
          <cell r="CT64">
            <v>28174.941502000001</v>
          </cell>
          <cell r="CU64">
            <v>32.9</v>
          </cell>
          <cell r="CZ64">
            <v>62764.170359000011</v>
          </cell>
          <cell r="DA64">
            <v>165311.08415500002</v>
          </cell>
          <cell r="DB64">
            <v>3784.1</v>
          </cell>
          <cell r="DF64">
            <v>8601.085086000001</v>
          </cell>
          <cell r="DG64">
            <v>9631.1119490000001</v>
          </cell>
          <cell r="DH64">
            <v>454.6</v>
          </cell>
        </row>
        <row r="65">
          <cell r="W65">
            <v>728922.71</v>
          </cell>
          <cell r="X65">
            <v>375488.42</v>
          </cell>
          <cell r="Y65">
            <v>18524.330000000002</v>
          </cell>
          <cell r="AC65">
            <v>144035.75</v>
          </cell>
          <cell r="AD65">
            <v>120762.62</v>
          </cell>
          <cell r="AE65">
            <v>2963.91</v>
          </cell>
          <cell r="AW65">
            <v>27188.77</v>
          </cell>
          <cell r="AX65">
            <v>99767.6</v>
          </cell>
          <cell r="AY65">
            <v>34879.9</v>
          </cell>
          <cell r="BC65">
            <v>20666.060000000001</v>
          </cell>
          <cell r="BD65">
            <v>53055.24</v>
          </cell>
          <cell r="BE65">
            <v>574.21</v>
          </cell>
          <cell r="BJ65">
            <v>8054.04</v>
          </cell>
          <cell r="BK65">
            <v>6029.03</v>
          </cell>
          <cell r="BL65">
            <v>19769.53</v>
          </cell>
          <cell r="BP65">
            <v>2855.69</v>
          </cell>
          <cell r="BQ65">
            <v>875.72</v>
          </cell>
          <cell r="BR65">
            <v>149.1</v>
          </cell>
          <cell r="BZ65">
            <v>585372.93000000005</v>
          </cell>
          <cell r="CA65">
            <v>311443.65999999997</v>
          </cell>
          <cell r="CB65">
            <v>360.8</v>
          </cell>
          <cell r="CF65">
            <v>22757.040000000001</v>
          </cell>
          <cell r="CG65">
            <v>112948.02</v>
          </cell>
          <cell r="CH65">
            <v>39.5</v>
          </cell>
          <cell r="CM65">
            <v>248053.54</v>
          </cell>
          <cell r="CN65">
            <v>348800.12</v>
          </cell>
          <cell r="CO65">
            <v>128.4</v>
          </cell>
          <cell r="CS65">
            <v>25035.77</v>
          </cell>
          <cell r="CT65">
            <v>51099.57</v>
          </cell>
          <cell r="CU65">
            <v>41.6</v>
          </cell>
          <cell r="CZ65">
            <v>81627.28</v>
          </cell>
          <cell r="DA65">
            <v>211133.67</v>
          </cell>
          <cell r="DB65">
            <v>4633.2</v>
          </cell>
          <cell r="DF65">
            <v>9726.07</v>
          </cell>
          <cell r="DG65">
            <v>15326.1</v>
          </cell>
          <cell r="DH65">
            <v>380</v>
          </cell>
        </row>
        <row r="66">
          <cell r="W66">
            <v>673634.22280700004</v>
          </cell>
          <cell r="X66">
            <v>342283.56535600004</v>
          </cell>
          <cell r="Y66">
            <v>15927.522414000001</v>
          </cell>
          <cell r="AC66">
            <v>177854.058269</v>
          </cell>
          <cell r="AD66">
            <v>135066.94049200002</v>
          </cell>
          <cell r="AE66">
            <v>2755.12</v>
          </cell>
          <cell r="AW66">
            <v>21291.160210000002</v>
          </cell>
          <cell r="AX66">
            <v>94277.64099700001</v>
          </cell>
          <cell r="AY66">
            <v>33142.346209000003</v>
          </cell>
          <cell r="BC66">
            <v>23204.161384000003</v>
          </cell>
          <cell r="BD66">
            <v>85573.818150999999</v>
          </cell>
          <cell r="BE66">
            <v>564.65</v>
          </cell>
          <cell r="BJ66">
            <v>7809.59</v>
          </cell>
          <cell r="BK66">
            <v>5842.5636830000003</v>
          </cell>
          <cell r="BL66">
            <v>21459.437522</v>
          </cell>
          <cell r="BP66">
            <v>2927.02</v>
          </cell>
          <cell r="BQ66">
            <v>978.5951950000001</v>
          </cell>
          <cell r="BR66">
            <v>160</v>
          </cell>
          <cell r="BZ66">
            <v>499087.54467197787</v>
          </cell>
          <cell r="CA66">
            <v>274374.70361613872</v>
          </cell>
          <cell r="CB66">
            <v>424.12096630580993</v>
          </cell>
          <cell r="CF66">
            <v>28274.743143021718</v>
          </cell>
          <cell r="CG66">
            <v>117505.16802680539</v>
          </cell>
          <cell r="CH66">
            <v>36.009476790109396</v>
          </cell>
          <cell r="CM66">
            <v>223240.72200283917</v>
          </cell>
          <cell r="CN66">
            <v>302774.51809247106</v>
          </cell>
          <cell r="CO66">
            <v>125.81186438757973</v>
          </cell>
          <cell r="CS66">
            <v>23631.15198586406</v>
          </cell>
          <cell r="CT66">
            <v>59956.945457575239</v>
          </cell>
          <cell r="CU66">
            <v>38</v>
          </cell>
          <cell r="CZ66">
            <v>74695.419882515242</v>
          </cell>
          <cell r="DA66">
            <v>191523.19678321431</v>
          </cell>
          <cell r="DB66">
            <v>6039.4752830527077</v>
          </cell>
          <cell r="DF66">
            <v>9173.3931963078157</v>
          </cell>
          <cell r="DG66">
            <v>14992.25981026491</v>
          </cell>
          <cell r="DH66">
            <v>1290.4569377990431</v>
          </cell>
        </row>
        <row r="67">
          <cell r="W67">
            <v>645908.57344700012</v>
          </cell>
          <cell r="X67">
            <v>335806.50374000001</v>
          </cell>
          <cell r="Y67">
            <v>10724.953193000001</v>
          </cell>
          <cell r="AC67">
            <v>185416.71093300002</v>
          </cell>
          <cell r="AD67">
            <v>136712.16260000001</v>
          </cell>
          <cell r="AE67">
            <v>1822.1</v>
          </cell>
          <cell r="AW67">
            <v>15066.376234000003</v>
          </cell>
          <cell r="AX67">
            <v>90951.278740000009</v>
          </cell>
          <cell r="AY67">
            <v>32101.602100000004</v>
          </cell>
          <cell r="BC67">
            <v>25331.988572000002</v>
          </cell>
          <cell r="BD67">
            <v>108935.43922000001</v>
          </cell>
          <cell r="BE67">
            <v>604.1</v>
          </cell>
          <cell r="BJ67">
            <v>7241.6</v>
          </cell>
          <cell r="BK67">
            <v>5763.2389739999999</v>
          </cell>
          <cell r="BL67">
            <v>21402.478493999999</v>
          </cell>
          <cell r="BP67">
            <v>3354.7</v>
          </cell>
          <cell r="BQ67">
            <v>975.23635900000011</v>
          </cell>
          <cell r="BR67">
            <v>160.30000000000001</v>
          </cell>
          <cell r="BZ67">
            <v>491763.73977001593</v>
          </cell>
          <cell r="CA67">
            <v>221123.82313240378</v>
          </cell>
          <cell r="CB67">
            <v>404.6437657461143</v>
          </cell>
          <cell r="CF67">
            <v>30224.062936544768</v>
          </cell>
          <cell r="CG67">
            <v>140083.99160322582</v>
          </cell>
          <cell r="CH67">
            <v>35.951559322831557</v>
          </cell>
          <cell r="CM67">
            <v>219112.43235995673</v>
          </cell>
          <cell r="CN67">
            <v>305490.62679813651</v>
          </cell>
          <cell r="CO67">
            <v>110.1182369278168</v>
          </cell>
          <cell r="CS67">
            <v>26038.363283873492</v>
          </cell>
          <cell r="CT67">
            <v>60721.718534099789</v>
          </cell>
          <cell r="CU67">
            <v>37.808051761322787</v>
          </cell>
          <cell r="CZ67">
            <v>75564.799071859088</v>
          </cell>
          <cell r="DA67">
            <v>197254.0679216545</v>
          </cell>
          <cell r="DB67">
            <v>6514.451193248542</v>
          </cell>
          <cell r="DF67">
            <v>9236.7152123846226</v>
          </cell>
          <cell r="DG67">
            <v>15760.826859026414</v>
          </cell>
          <cell r="DH67">
            <v>1154.8458380520951</v>
          </cell>
        </row>
        <row r="68">
          <cell r="W68">
            <v>623459.68879000004</v>
          </cell>
          <cell r="X68">
            <v>332063.31060800003</v>
          </cell>
          <cell r="Y68">
            <v>16713.620519</v>
          </cell>
          <cell r="AC68">
            <v>203950.67379300002</v>
          </cell>
          <cell r="AD68">
            <v>102498.22247400001</v>
          </cell>
          <cell r="AE68">
            <v>2596.0300000000002</v>
          </cell>
          <cell r="AW68">
            <v>14611.652056999999</v>
          </cell>
          <cell r="AX68">
            <v>86783.917715999996</v>
          </cell>
          <cell r="AY68">
            <v>23174.922858000002</v>
          </cell>
          <cell r="BC68">
            <v>7538.1161340000008</v>
          </cell>
          <cell r="BD68">
            <v>54734.124767000001</v>
          </cell>
          <cell r="BE68">
            <v>613.63650799999994</v>
          </cell>
          <cell r="BJ68">
            <v>7119.91</v>
          </cell>
          <cell r="BK68">
            <v>5631.3689740000009</v>
          </cell>
          <cell r="BL68">
            <v>29555.461521000005</v>
          </cell>
          <cell r="BP68">
            <v>3333.99</v>
          </cell>
          <cell r="BQ68">
            <v>1034.256359</v>
          </cell>
          <cell r="BR68">
            <v>144.4</v>
          </cell>
          <cell r="BZ68">
            <v>525021.82598248252</v>
          </cell>
          <cell r="CA68">
            <v>229025.98161277059</v>
          </cell>
          <cell r="CB68">
            <v>254.32607412566773</v>
          </cell>
          <cell r="CF68">
            <v>33314.719564612038</v>
          </cell>
          <cell r="CG68">
            <v>163128.16937975964</v>
          </cell>
          <cell r="CH68">
            <v>60.4</v>
          </cell>
          <cell r="CM68">
            <v>217678.71388852262</v>
          </cell>
          <cell r="CN68">
            <v>291003.25316124404</v>
          </cell>
          <cell r="CO68">
            <v>98.60696289007592</v>
          </cell>
          <cell r="CS68">
            <v>71790.951824825708</v>
          </cell>
          <cell r="CT68">
            <v>201462.37722232362</v>
          </cell>
          <cell r="CU68">
            <v>38</v>
          </cell>
          <cell r="CZ68">
            <v>78314.731139065218</v>
          </cell>
          <cell r="DA68">
            <v>199414.07991315576</v>
          </cell>
          <cell r="DB68">
            <v>6282.4682597694691</v>
          </cell>
          <cell r="DF68">
            <v>9458.4523728844542</v>
          </cell>
          <cell r="DG68">
            <v>15562.598785791399</v>
          </cell>
          <cell r="DH68">
            <v>1511.1498453753165</v>
          </cell>
        </row>
        <row r="69">
          <cell r="W69">
            <v>610619.40587400005</v>
          </cell>
          <cell r="X69">
            <v>351334.19623</v>
          </cell>
          <cell r="Y69">
            <v>16504.134116000001</v>
          </cell>
          <cell r="AC69">
            <v>220025.30944500002</v>
          </cell>
          <cell r="AD69">
            <v>107389.22487999999</v>
          </cell>
          <cell r="AE69">
            <v>2579.46</v>
          </cell>
          <cell r="AW69">
            <v>14241.028288000001</v>
          </cell>
          <cell r="AX69">
            <v>86556.333750000005</v>
          </cell>
          <cell r="AY69">
            <v>22976.864297</v>
          </cell>
          <cell r="BC69">
            <v>7173.569407</v>
          </cell>
          <cell r="BD69">
            <v>56832.680810000005</v>
          </cell>
          <cell r="BE69">
            <v>611.77650800000004</v>
          </cell>
          <cell r="BJ69">
            <v>6907.74</v>
          </cell>
          <cell r="BK69">
            <v>5441.2081030000008</v>
          </cell>
          <cell r="BL69">
            <v>29424.898420000001</v>
          </cell>
          <cell r="BP69">
            <v>4429.79</v>
          </cell>
          <cell r="BQ69">
            <v>1095.456359</v>
          </cell>
          <cell r="BR69">
            <v>166.2</v>
          </cell>
          <cell r="BZ69">
            <v>529817.86622619745</v>
          </cell>
          <cell r="CA69">
            <v>213254.18505129695</v>
          </cell>
          <cell r="CB69">
            <v>237.47124397497157</v>
          </cell>
          <cell r="CF69">
            <v>37711.612083640503</v>
          </cell>
          <cell r="CG69">
            <v>173322.10134585609</v>
          </cell>
          <cell r="CH69">
            <v>53.4</v>
          </cell>
          <cell r="CM69">
            <v>203757.04935955291</v>
          </cell>
          <cell r="CN69">
            <v>272000.35782846989</v>
          </cell>
          <cell r="CO69">
            <v>91.130422582480094</v>
          </cell>
          <cell r="CS69">
            <v>79817.077539972699</v>
          </cell>
          <cell r="CT69">
            <v>222262.86079271903</v>
          </cell>
          <cell r="CU69">
            <v>37.1</v>
          </cell>
          <cell r="CZ69">
            <v>71382.354192845276</v>
          </cell>
          <cell r="DA69">
            <v>195344.44077590446</v>
          </cell>
          <cell r="DB69">
            <v>6472.3</v>
          </cell>
          <cell r="DF69">
            <v>14485.741755000003</v>
          </cell>
          <cell r="DG69">
            <v>19293.151011038681</v>
          </cell>
          <cell r="DH69">
            <v>1602</v>
          </cell>
        </row>
        <row r="70">
          <cell r="W70">
            <v>610893.52969700005</v>
          </cell>
          <cell r="X70">
            <v>372764.60160000005</v>
          </cell>
          <cell r="Y70">
            <v>17383.919959999999</v>
          </cell>
          <cell r="AC70">
            <v>232504.984348</v>
          </cell>
          <cell r="AD70">
            <v>106673.90392000001</v>
          </cell>
          <cell r="AE70">
            <v>2541.84</v>
          </cell>
          <cell r="AW70">
            <v>13614.100011</v>
          </cell>
          <cell r="AX70">
            <v>85874.230980000008</v>
          </cell>
          <cell r="AY70">
            <v>23530.433852000002</v>
          </cell>
          <cell r="BC70">
            <v>14279.780979000001</v>
          </cell>
          <cell r="BD70">
            <v>58718.856449999999</v>
          </cell>
          <cell r="BE70">
            <v>647.34634300000005</v>
          </cell>
          <cell r="BJ70">
            <v>6719.83</v>
          </cell>
          <cell r="BK70">
            <v>5585.4013760000007</v>
          </cell>
          <cell r="BL70">
            <v>29466.153139999999</v>
          </cell>
          <cell r="BP70">
            <v>4507.05</v>
          </cell>
          <cell r="BQ70">
            <v>1218.751068</v>
          </cell>
          <cell r="BR70">
            <v>169.42</v>
          </cell>
          <cell r="BZ70">
            <v>538927.57385646179</v>
          </cell>
          <cell r="CA70">
            <v>241700.50551628505</v>
          </cell>
          <cell r="CB70">
            <v>235.51141845961385</v>
          </cell>
          <cell r="CF70">
            <v>48344.804945724776</v>
          </cell>
          <cell r="CG70">
            <v>178584.26831139246</v>
          </cell>
          <cell r="CH70">
            <v>46.5</v>
          </cell>
          <cell r="CM70">
            <v>201281.31666804923</v>
          </cell>
          <cell r="CN70">
            <v>275346.87421718793</v>
          </cell>
          <cell r="CO70">
            <v>76.443652352461243</v>
          </cell>
          <cell r="CS70">
            <v>85279.512494170529</v>
          </cell>
          <cell r="CT70">
            <v>229645.16848721786</v>
          </cell>
          <cell r="CU70">
            <v>47.978175142779442</v>
          </cell>
          <cell r="CZ70">
            <v>77293.025082248569</v>
          </cell>
          <cell r="DA70">
            <v>196141.65433626054</v>
          </cell>
          <cell r="DB70">
            <v>6500.7</v>
          </cell>
          <cell r="DF70">
            <v>14591.999996197446</v>
          </cell>
          <cell r="DG70">
            <v>24046.935066641283</v>
          </cell>
          <cell r="DH70">
            <v>1612.5</v>
          </cell>
        </row>
        <row r="71">
          <cell r="W71">
            <v>645193.33412100002</v>
          </cell>
          <cell r="X71">
            <v>398982.598</v>
          </cell>
          <cell r="Y71">
            <v>16226.054270000001</v>
          </cell>
          <cell r="AC71">
            <v>238212.21556000004</v>
          </cell>
          <cell r="AD71">
            <v>105853.43407000002</v>
          </cell>
          <cell r="AE71">
            <v>2716.1</v>
          </cell>
          <cell r="AW71">
            <v>13733.945834000002</v>
          </cell>
          <cell r="AX71">
            <v>85886.979070000001</v>
          </cell>
          <cell r="AY71">
            <v>25417.730024</v>
          </cell>
          <cell r="BC71">
            <v>15093.092169000003</v>
          </cell>
          <cell r="BD71">
            <v>63650.291389999999</v>
          </cell>
          <cell r="BE71">
            <v>682.42634300000009</v>
          </cell>
          <cell r="BJ71">
            <v>6738.59</v>
          </cell>
          <cell r="BK71">
            <v>6390.8762990000005</v>
          </cell>
          <cell r="BL71">
            <v>29526.565170000002</v>
          </cell>
          <cell r="BP71">
            <v>4154.8599999999997</v>
          </cell>
          <cell r="BQ71">
            <v>1399.0424910000002</v>
          </cell>
          <cell r="BR71">
            <v>186.39</v>
          </cell>
          <cell r="BZ71">
            <v>605135.92673805985</v>
          </cell>
          <cell r="CA71">
            <v>280121.54384239984</v>
          </cell>
          <cell r="CB71">
            <v>287.19420766139621</v>
          </cell>
          <cell r="CF71">
            <v>46134.542079598024</v>
          </cell>
          <cell r="CG71">
            <v>171851.55413726118</v>
          </cell>
          <cell r="CH71">
            <v>36.839447943186393</v>
          </cell>
          <cell r="CM71">
            <v>206944.10292146445</v>
          </cell>
          <cell r="CN71">
            <v>281413.21965458931</v>
          </cell>
          <cell r="CO71">
            <v>78.468606378132122</v>
          </cell>
          <cell r="CS71">
            <v>90312.318334245632</v>
          </cell>
          <cell r="CT71">
            <v>255921.05469754792</v>
          </cell>
          <cell r="CU71">
            <v>49.9</v>
          </cell>
          <cell r="CZ71">
            <v>77988.78352354349</v>
          </cell>
          <cell r="DA71">
            <v>201259.85655377328</v>
          </cell>
          <cell r="DB71">
            <v>6305.55203001474</v>
          </cell>
          <cell r="DF71">
            <v>14171.626557672653</v>
          </cell>
          <cell r="DG71">
            <v>28974.913716443658</v>
          </cell>
          <cell r="DH71">
            <v>1487.9933538791372</v>
          </cell>
        </row>
        <row r="72">
          <cell r="W72">
            <v>576859.55629800004</v>
          </cell>
          <cell r="X72">
            <v>423355.43582000001</v>
          </cell>
          <cell r="Y72">
            <v>17252.282147000002</v>
          </cell>
          <cell r="AC72">
            <v>106927.52277</v>
          </cell>
          <cell r="AD72">
            <v>95704.932540000009</v>
          </cell>
          <cell r="AE72">
            <v>2454.9140000000002</v>
          </cell>
          <cell r="AW72">
            <v>12796.52202</v>
          </cell>
          <cell r="AX72">
            <v>85816.320040000006</v>
          </cell>
          <cell r="AY72">
            <v>25699.257422000002</v>
          </cell>
          <cell r="BC72">
            <v>16034.058227</v>
          </cell>
          <cell r="BD72">
            <v>67163.256789999999</v>
          </cell>
          <cell r="BE72">
            <v>686.40634300000011</v>
          </cell>
          <cell r="BJ72">
            <v>2918.54</v>
          </cell>
          <cell r="BK72">
            <v>5340.7020040000007</v>
          </cell>
          <cell r="BL72">
            <v>30065.851840000003</v>
          </cell>
          <cell r="BP72">
            <v>1394.73</v>
          </cell>
          <cell r="BQ72">
            <v>505.59414100000004</v>
          </cell>
          <cell r="BR72">
            <v>89.35</v>
          </cell>
          <cell r="BZ72">
            <v>556885.2781600001</v>
          </cell>
          <cell r="CA72">
            <v>276735.71951999998</v>
          </cell>
          <cell r="CB72">
            <v>274.53276700000004</v>
          </cell>
          <cell r="CF72">
            <v>120369.12016000001</v>
          </cell>
          <cell r="CG72">
            <v>196321.87977</v>
          </cell>
          <cell r="CH72">
            <v>38.4</v>
          </cell>
          <cell r="CM72">
            <v>209765.97928500001</v>
          </cell>
          <cell r="CN72">
            <v>293905.99969999999</v>
          </cell>
          <cell r="CO72">
            <v>87.074100000000001</v>
          </cell>
          <cell r="CS72">
            <v>93114.891394999984</v>
          </cell>
          <cell r="CT72">
            <v>283274.11470000003</v>
          </cell>
          <cell r="CU72">
            <v>98.8</v>
          </cell>
          <cell r="CZ72">
            <v>73048.207286000004</v>
          </cell>
          <cell r="DA72">
            <v>190855.06653000001</v>
          </cell>
          <cell r="DB72">
            <v>2830.6</v>
          </cell>
          <cell r="DF72">
            <v>1014.846646</v>
          </cell>
          <cell r="DG72">
            <v>14282.033226</v>
          </cell>
          <cell r="DH72">
            <v>374.5</v>
          </cell>
        </row>
        <row r="73">
          <cell r="W73">
            <v>589402.40034100006</v>
          </cell>
          <cell r="X73">
            <v>477826.34600000002</v>
          </cell>
          <cell r="Y73">
            <v>19218.979872</v>
          </cell>
          <cell r="AC73">
            <v>101510.22696</v>
          </cell>
          <cell r="AD73">
            <v>97048.649190000011</v>
          </cell>
          <cell r="AE73">
            <v>2342.2380000000003</v>
          </cell>
          <cell r="AW73">
            <v>12602.434309000002</v>
          </cell>
          <cell r="AX73">
            <v>90921.182606999995</v>
          </cell>
          <cell r="AY73">
            <v>29281.880151000005</v>
          </cell>
          <cell r="BC73">
            <v>16464.749168999999</v>
          </cell>
          <cell r="BD73">
            <v>67394.315770000001</v>
          </cell>
          <cell r="BE73">
            <v>662.396343</v>
          </cell>
          <cell r="BJ73">
            <v>2562.02</v>
          </cell>
          <cell r="BK73">
            <v>5364.8172960000011</v>
          </cell>
          <cell r="BL73">
            <v>40401.140420000003</v>
          </cell>
          <cell r="BP73">
            <v>1566.67</v>
          </cell>
          <cell r="BQ73">
            <v>545.18885</v>
          </cell>
          <cell r="BR73">
            <v>88.22</v>
          </cell>
          <cell r="BZ73">
            <v>596838.53149999992</v>
          </cell>
          <cell r="CA73">
            <v>275724.58422000002</v>
          </cell>
          <cell r="CB73">
            <v>247.11786800000002</v>
          </cell>
          <cell r="CF73">
            <v>47906.412430000004</v>
          </cell>
          <cell r="CG73">
            <v>207378.70384</v>
          </cell>
          <cell r="CH73">
            <v>26.4</v>
          </cell>
          <cell r="CM73">
            <v>214762.727793</v>
          </cell>
          <cell r="CN73">
            <v>306277.57209999999</v>
          </cell>
          <cell r="CO73">
            <v>88.8</v>
          </cell>
          <cell r="CS73">
            <v>97557.76552700001</v>
          </cell>
          <cell r="CT73">
            <v>301840.75809999998</v>
          </cell>
          <cell r="CU73">
            <v>102</v>
          </cell>
          <cell r="CZ73">
            <v>77884.763879000006</v>
          </cell>
          <cell r="DA73">
            <v>229946.9405</v>
          </cell>
          <cell r="DB73">
            <v>2993.7</v>
          </cell>
          <cell r="DF73">
            <v>1329.5095240000001</v>
          </cell>
          <cell r="DG73">
            <v>14485.146372000001</v>
          </cell>
          <cell r="DH73">
            <v>412.9</v>
          </cell>
        </row>
        <row r="74">
          <cell r="W74">
            <v>578815.44426499994</v>
          </cell>
          <cell r="X74">
            <v>519142.17775510001</v>
          </cell>
          <cell r="Y74">
            <v>19627.643825000003</v>
          </cell>
          <cell r="AC74">
            <v>98345.468422000005</v>
          </cell>
          <cell r="AD74">
            <v>98218.893070000006</v>
          </cell>
          <cell r="AE74">
            <v>2324.2271930000002</v>
          </cell>
          <cell r="AW74">
            <v>17523.085555000001</v>
          </cell>
          <cell r="AX74">
            <v>93599.88857000001</v>
          </cell>
          <cell r="AY74">
            <v>34383.091242000002</v>
          </cell>
          <cell r="BC74">
            <v>7425.5415650000014</v>
          </cell>
          <cell r="BD74">
            <v>47700.096774000005</v>
          </cell>
          <cell r="BE74">
            <v>642.257295</v>
          </cell>
          <cell r="BJ74">
            <v>2506.2959330000003</v>
          </cell>
          <cell r="BK74">
            <v>12948.418862</v>
          </cell>
          <cell r="BL74">
            <v>62766.038980000005</v>
          </cell>
          <cell r="BP74">
            <v>5389.5204440000007</v>
          </cell>
          <cell r="BQ74">
            <v>478.211409</v>
          </cell>
          <cell r="BR74">
            <v>92.847312000000002</v>
          </cell>
          <cell r="BZ74">
            <v>196155.22857575669</v>
          </cell>
          <cell r="CA74">
            <v>279770.51950086688</v>
          </cell>
          <cell r="CB74">
            <v>287.89315106751593</v>
          </cell>
          <cell r="CF74">
            <v>42621.601194096816</v>
          </cell>
          <cell r="CG74">
            <v>193947.75802316307</v>
          </cell>
          <cell r="CH74">
            <v>26.433630573248408</v>
          </cell>
          <cell r="CM74">
            <v>202705.86847977072</v>
          </cell>
          <cell r="CN74">
            <v>309159.44083001913</v>
          </cell>
          <cell r="CO74">
            <v>93.83559584713376</v>
          </cell>
          <cell r="CS74">
            <v>95990.787338137583</v>
          </cell>
          <cell r="CT74">
            <v>330324.71739609685</v>
          </cell>
          <cell r="CU74">
            <v>109.27031847133759</v>
          </cell>
          <cell r="CZ74">
            <v>81057.040051757955</v>
          </cell>
          <cell r="DA74">
            <v>234204.16677826751</v>
          </cell>
          <cell r="DB74">
            <v>3344.0545222929936</v>
          </cell>
          <cell r="DF74">
            <v>2803.2569202420382</v>
          </cell>
          <cell r="DG74">
            <v>14570.5068788586</v>
          </cell>
          <cell r="DH74">
            <v>501.23770700636942</v>
          </cell>
        </row>
        <row r="75">
          <cell r="W75">
            <v>556872.41654399992</v>
          </cell>
          <cell r="X75">
            <v>515633.59460000007</v>
          </cell>
          <cell r="Y75">
            <v>23319.199609000003</v>
          </cell>
          <cell r="AC75">
            <v>74102.240575000003</v>
          </cell>
          <cell r="AD75">
            <v>101311.22987</v>
          </cell>
          <cell r="AE75">
            <v>2482.249397</v>
          </cell>
          <cell r="AW75">
            <v>23540.770435000002</v>
          </cell>
          <cell r="AX75">
            <v>99222.022300000011</v>
          </cell>
          <cell r="AY75">
            <v>41878.062151999999</v>
          </cell>
          <cell r="BC75">
            <v>6754.240627000001</v>
          </cell>
          <cell r="BD75">
            <v>51337.588828000007</v>
          </cell>
          <cell r="BE75">
            <v>631.69333200000005</v>
          </cell>
          <cell r="BJ75">
            <v>2283.0502179999999</v>
          </cell>
          <cell r="BK75">
            <v>12811.524944000001</v>
          </cell>
          <cell r="BL75">
            <v>87816.337582000007</v>
          </cell>
          <cell r="BP75">
            <v>5820.5338750000001</v>
          </cell>
          <cell r="BQ75">
            <v>582.55780900000002</v>
          </cell>
          <cell r="BR75">
            <v>92.889598000000007</v>
          </cell>
          <cell r="BZ75">
            <v>190307.1257814584</v>
          </cell>
          <cell r="CA75">
            <v>258690.30660735734</v>
          </cell>
          <cell r="CB75">
            <v>577.48809721921407</v>
          </cell>
          <cell r="CF75">
            <v>28372.434873318532</v>
          </cell>
          <cell r="CG75">
            <v>178775.24592598766</v>
          </cell>
          <cell r="CH75">
            <v>26.426350592638801</v>
          </cell>
          <cell r="CM75">
            <v>216015.92093575798</v>
          </cell>
          <cell r="CN75">
            <v>327604.20174572506</v>
          </cell>
          <cell r="CO75">
            <v>91.882645040548979</v>
          </cell>
          <cell r="CS75">
            <v>85122.689195865256</v>
          </cell>
          <cell r="CT75">
            <v>338914.97347076278</v>
          </cell>
          <cell r="CU75">
            <v>93.393125389893953</v>
          </cell>
          <cell r="CZ75">
            <v>83291.358788720885</v>
          </cell>
          <cell r="DA75">
            <v>213501.44258414768</v>
          </cell>
          <cell r="DB75">
            <v>2802.3774672489085</v>
          </cell>
          <cell r="DF75">
            <v>3119.6999413606991</v>
          </cell>
          <cell r="DG75">
            <v>17458.11545927262</v>
          </cell>
          <cell r="DH75">
            <v>909.90729881472237</v>
          </cell>
        </row>
        <row r="76">
          <cell r="W76">
            <v>530796.82429999998</v>
          </cell>
          <cell r="X76">
            <v>574180.02801949997</v>
          </cell>
          <cell r="Y76">
            <v>29469.631689999998</v>
          </cell>
          <cell r="AC76">
            <v>73598.784599999999</v>
          </cell>
          <cell r="AD76">
            <v>117683.56932600001</v>
          </cell>
          <cell r="AE76">
            <v>4171.8100000000004</v>
          </cell>
          <cell r="AW76">
            <v>29618.819799999997</v>
          </cell>
          <cell r="AX76">
            <v>74725.815833999994</v>
          </cell>
          <cell r="AY76">
            <v>45827.156300000002</v>
          </cell>
          <cell r="BC76">
            <v>8848.3011999999999</v>
          </cell>
          <cell r="BD76">
            <v>64173.231779000002</v>
          </cell>
          <cell r="BE76">
            <v>679.65</v>
          </cell>
          <cell r="BJ76">
            <v>2689.0576999999998</v>
          </cell>
          <cell r="BK76">
            <v>11713.99</v>
          </cell>
          <cell r="BL76">
            <v>86945.166500000007</v>
          </cell>
          <cell r="BP76">
            <v>5813.9633000000003</v>
          </cell>
          <cell r="BQ76">
            <v>257.22000000000003</v>
          </cell>
          <cell r="BR76">
            <v>276.97000000000003</v>
          </cell>
          <cell r="BZ76">
            <v>128260.47743843787</v>
          </cell>
          <cell r="CA76">
            <v>330341.67009356758</v>
          </cell>
          <cell r="CB76">
            <v>578.46544485912921</v>
          </cell>
          <cell r="CF76">
            <v>22768.21</v>
          </cell>
          <cell r="CG76">
            <v>136645.5246323637</v>
          </cell>
          <cell r="CH76">
            <v>828.15060373216238</v>
          </cell>
          <cell r="CM76">
            <v>115176.38244196854</v>
          </cell>
          <cell r="CN76">
            <v>371304.53267406998</v>
          </cell>
          <cell r="CO76">
            <v>127.7</v>
          </cell>
          <cell r="CS76">
            <v>58397.728800000012</v>
          </cell>
          <cell r="CT76">
            <v>378536.54677538725</v>
          </cell>
          <cell r="CU76">
            <v>96.451099999999997</v>
          </cell>
          <cell r="CZ76">
            <v>111533.72139999999</v>
          </cell>
          <cell r="DA76">
            <v>276440.95508248569</v>
          </cell>
          <cell r="DB76">
            <v>2918.4831793267472</v>
          </cell>
          <cell r="DF76">
            <v>90227.982200000013</v>
          </cell>
          <cell r="DG76">
            <v>9295.635005976339</v>
          </cell>
          <cell r="DH76">
            <v>827.50790000000006</v>
          </cell>
        </row>
        <row r="77">
          <cell r="W77">
            <v>546120.77347100002</v>
          </cell>
          <cell r="X77">
            <v>628000.89846100006</v>
          </cell>
          <cell r="Y77">
            <v>32604.361346000005</v>
          </cell>
          <cell r="AC77">
            <v>68354.204501</v>
          </cell>
          <cell r="AD77">
            <v>128221.506029</v>
          </cell>
          <cell r="AE77">
            <v>4175.6516590000001</v>
          </cell>
          <cell r="AW77">
            <v>29176.387105000002</v>
          </cell>
          <cell r="AX77">
            <v>96632.768130000011</v>
          </cell>
          <cell r="AY77">
            <v>49965.751204</v>
          </cell>
          <cell r="BC77">
            <v>2728.3012719999997</v>
          </cell>
          <cell r="BD77">
            <v>63202.217296000017</v>
          </cell>
          <cell r="BE77">
            <v>677.23006999999996</v>
          </cell>
          <cell r="BJ77">
            <v>2456.8120479999998</v>
          </cell>
          <cell r="BK77">
            <v>17861.212158999999</v>
          </cell>
          <cell r="BL77">
            <v>89005.974740999998</v>
          </cell>
          <cell r="BP77">
            <v>5737.1885140000004</v>
          </cell>
          <cell r="BQ77">
            <v>1553.5969459999997</v>
          </cell>
          <cell r="BR77">
            <v>110.45997500000001</v>
          </cell>
          <cell r="BZ77">
            <v>109187.2773393063</v>
          </cell>
          <cell r="CA77">
            <v>359070.9366879873</v>
          </cell>
          <cell r="CB77">
            <v>783.85951308032429</v>
          </cell>
          <cell r="CF77">
            <v>59635.565444</v>
          </cell>
          <cell r="CG77">
            <v>280781.98803107126</v>
          </cell>
          <cell r="CH77">
            <v>774.5</v>
          </cell>
          <cell r="CM77">
            <v>109236.58017096783</v>
          </cell>
          <cell r="CN77">
            <v>359354.70135051245</v>
          </cell>
          <cell r="CO77">
            <v>98.856762000000003</v>
          </cell>
          <cell r="CS77">
            <v>78882.874230000016</v>
          </cell>
          <cell r="CT77">
            <v>414306.46420878783</v>
          </cell>
          <cell r="CU77">
            <v>88.568100000000015</v>
          </cell>
          <cell r="CZ77">
            <v>85120.745500000005</v>
          </cell>
          <cell r="DA77">
            <v>269420.11936000001</v>
          </cell>
          <cell r="DB77">
            <v>2780.9269000000004</v>
          </cell>
          <cell r="DF77">
            <v>6648.8774000000012</v>
          </cell>
          <cell r="DG77">
            <v>14331.161988000002</v>
          </cell>
          <cell r="DH77">
            <v>793.21460000000002</v>
          </cell>
        </row>
        <row r="78">
          <cell r="W78">
            <v>540052.14695999993</v>
          </cell>
          <cell r="X78">
            <v>660126.13103340007</v>
          </cell>
          <cell r="Y78">
            <v>32464.38637</v>
          </cell>
          <cell r="AC78">
            <v>74461.785298000003</v>
          </cell>
          <cell r="AD78">
            <v>127026.81207600002</v>
          </cell>
          <cell r="AE78">
            <v>4063.7047140000004</v>
          </cell>
          <cell r="AW78">
            <v>28164.169328000004</v>
          </cell>
          <cell r="AX78">
            <v>103674.98895390001</v>
          </cell>
          <cell r="AY78">
            <v>56834.232090000005</v>
          </cell>
          <cell r="BC78">
            <v>2462.6647060000005</v>
          </cell>
          <cell r="BD78">
            <v>64621.261537000013</v>
          </cell>
          <cell r="BE78">
            <v>888.47808200000009</v>
          </cell>
          <cell r="BJ78">
            <v>2385.4420340000001</v>
          </cell>
          <cell r="BK78">
            <v>17843.530049999998</v>
          </cell>
          <cell r="BL78">
            <v>89846.126361000002</v>
          </cell>
          <cell r="BP78">
            <v>5743.6744630000003</v>
          </cell>
          <cell r="BQ78">
            <v>1611.4962160000002</v>
          </cell>
          <cell r="BR78">
            <v>247.325467</v>
          </cell>
          <cell r="BZ78">
            <v>110168.74557359803</v>
          </cell>
          <cell r="CA78">
            <v>346181.18489754823</v>
          </cell>
          <cell r="CB78">
            <v>906.07683014862005</v>
          </cell>
          <cell r="CF78">
            <v>22191.915542000002</v>
          </cell>
          <cell r="CG78">
            <v>307180.84504480747</v>
          </cell>
          <cell r="CH78">
            <v>754.9</v>
          </cell>
          <cell r="CM78">
            <v>102167.19887600001</v>
          </cell>
          <cell r="CN78">
            <v>331460.19968546275</v>
          </cell>
          <cell r="CO78">
            <v>88.088000000000008</v>
          </cell>
          <cell r="CS78">
            <v>35263.595728</v>
          </cell>
          <cell r="CT78">
            <v>485143.32224899996</v>
          </cell>
          <cell r="CU78">
            <v>145.64640000000003</v>
          </cell>
          <cell r="CZ78">
            <v>88029.624426610055</v>
          </cell>
          <cell r="DA78">
            <v>276855.81319501769</v>
          </cell>
          <cell r="DB78">
            <v>2958.5</v>
          </cell>
          <cell r="DF78">
            <v>3386.5411000000004</v>
          </cell>
          <cell r="DG78">
            <v>17691.593335000001</v>
          </cell>
          <cell r="DH78">
            <v>822.38080000000014</v>
          </cell>
        </row>
        <row r="79">
          <cell r="W79">
            <v>553204.65860299999</v>
          </cell>
          <cell r="X79">
            <v>703323.76388900005</v>
          </cell>
          <cell r="Y79">
            <v>34987.874223999999</v>
          </cell>
          <cell r="AC79">
            <v>81263.184571999998</v>
          </cell>
          <cell r="AD79">
            <v>140119.12854599999</v>
          </cell>
          <cell r="AE79">
            <v>4268.0352849999999</v>
          </cell>
          <cell r="AW79">
            <v>27823.944857000002</v>
          </cell>
          <cell r="AX79">
            <v>123630.46206200001</v>
          </cell>
          <cell r="AY79">
            <v>55240.700613000001</v>
          </cell>
          <cell r="BC79">
            <v>3115.2190760000003</v>
          </cell>
          <cell r="BD79">
            <v>71146.389916000015</v>
          </cell>
          <cell r="BE79">
            <v>832.56206100000009</v>
          </cell>
          <cell r="BJ79">
            <v>2346.0032800000004</v>
          </cell>
          <cell r="BK79">
            <v>17253.389407000002</v>
          </cell>
          <cell r="BL79">
            <v>90501.099749000001</v>
          </cell>
          <cell r="BP79">
            <v>5701.9971839999998</v>
          </cell>
          <cell r="BQ79">
            <v>1618.1607030000002</v>
          </cell>
          <cell r="BR79">
            <v>171.584712</v>
          </cell>
          <cell r="BZ79">
            <v>118206.4286454009</v>
          </cell>
          <cell r="CA79">
            <v>338756.48336866824</v>
          </cell>
          <cell r="CB79">
            <v>803.906968351209</v>
          </cell>
          <cell r="CF79">
            <v>23320.686900000001</v>
          </cell>
          <cell r="CG79">
            <v>324507.31719798828</v>
          </cell>
          <cell r="CH79">
            <v>745.3</v>
          </cell>
          <cell r="CM79">
            <v>88210.528812000004</v>
          </cell>
          <cell r="CN79">
            <v>324217.8038983515</v>
          </cell>
          <cell r="CO79">
            <v>367.09602029135749</v>
          </cell>
          <cell r="CS79">
            <v>40865.115260999999</v>
          </cell>
          <cell r="CT79">
            <v>527620.339683</v>
          </cell>
          <cell r="CU79">
            <v>147.47409999999999</v>
          </cell>
          <cell r="CZ79">
            <v>30006.652600000001</v>
          </cell>
          <cell r="DA79">
            <v>292451.27642000001</v>
          </cell>
          <cell r="DB79">
            <v>2898.9966000000004</v>
          </cell>
          <cell r="DF79">
            <v>4710.6176999999998</v>
          </cell>
          <cell r="DG79">
            <v>19437.586299999999</v>
          </cell>
          <cell r="DH79">
            <v>800.13540000000012</v>
          </cell>
        </row>
        <row r="80">
          <cell r="W80">
            <v>549859.49008000002</v>
          </cell>
          <cell r="X80">
            <v>706590.685834</v>
          </cell>
          <cell r="Y80">
            <v>38311.339081000006</v>
          </cell>
          <cell r="AC80">
            <v>83542.899315999995</v>
          </cell>
          <cell r="AD80">
            <v>140823.44339</v>
          </cell>
          <cell r="AE80">
            <v>4181.4286620000003</v>
          </cell>
          <cell r="AW80">
            <v>27024.055445000002</v>
          </cell>
          <cell r="AX80">
            <v>105977.68947500001</v>
          </cell>
          <cell r="AY80">
            <v>60179.298742000006</v>
          </cell>
          <cell r="BC80">
            <v>3288.7133680000006</v>
          </cell>
          <cell r="BD80">
            <v>68966.308498000013</v>
          </cell>
          <cell r="BE80">
            <v>1082.0087840000001</v>
          </cell>
          <cell r="BJ80">
            <v>2284.7050389999999</v>
          </cell>
          <cell r="BK80">
            <v>17400.026912000001</v>
          </cell>
          <cell r="BL80">
            <v>90797.841918999999</v>
          </cell>
          <cell r="BP80">
            <v>5700.7227640000001</v>
          </cell>
          <cell r="BQ80">
            <v>1644.255443</v>
          </cell>
          <cell r="BR80">
            <v>248.65567199999998</v>
          </cell>
          <cell r="BZ80">
            <v>126706.968421</v>
          </cell>
          <cell r="CA80">
            <v>393844.84832677536</v>
          </cell>
          <cell r="CB80">
            <v>827.6395369925873</v>
          </cell>
          <cell r="CF80">
            <v>23602.302669000008</v>
          </cell>
          <cell r="CG80">
            <v>319666.04741100001</v>
          </cell>
          <cell r="CH80">
            <v>758</v>
          </cell>
          <cell r="CM80">
            <v>88771.256680000006</v>
          </cell>
          <cell r="CN80">
            <v>340520.72563149914</v>
          </cell>
          <cell r="CO80">
            <v>391.24807464525242</v>
          </cell>
          <cell r="CS80">
            <v>36152.966065999994</v>
          </cell>
          <cell r="CT80">
            <v>574132.14369299996</v>
          </cell>
          <cell r="CU80">
            <v>151.23660000000001</v>
          </cell>
          <cell r="CZ80">
            <v>31928.263700000007</v>
          </cell>
          <cell r="DA80">
            <v>308309.23353999999</v>
          </cell>
          <cell r="DB80">
            <v>2986.7191000000003</v>
          </cell>
          <cell r="DF80">
            <v>4794.5779000000002</v>
          </cell>
          <cell r="DG80">
            <v>21153.831962</v>
          </cell>
          <cell r="DH80">
            <v>767.48760000000004</v>
          </cell>
        </row>
        <row r="81">
          <cell r="W81">
            <v>567432.354253</v>
          </cell>
          <cell r="X81">
            <v>733161.39998940204</v>
          </cell>
          <cell r="Y81">
            <v>40856.198391000005</v>
          </cell>
          <cell r="AC81">
            <v>81942.696582000004</v>
          </cell>
          <cell r="AD81">
            <v>144204.29141800001</v>
          </cell>
          <cell r="AE81">
            <v>4400.2883070000007</v>
          </cell>
          <cell r="AW81">
            <v>26513.149059999996</v>
          </cell>
          <cell r="AX81">
            <v>106381.12753836899</v>
          </cell>
          <cell r="AY81">
            <v>63107.203997000004</v>
          </cell>
          <cell r="BC81">
            <v>4108.2531310000004</v>
          </cell>
          <cell r="BD81">
            <v>78812.274885423001</v>
          </cell>
          <cell r="BE81">
            <v>1011.9020009999999</v>
          </cell>
          <cell r="BJ81">
            <v>2159.1961930000002</v>
          </cell>
          <cell r="BK81">
            <v>16801.792999000001</v>
          </cell>
          <cell r="BL81">
            <v>92274.522173000005</v>
          </cell>
          <cell r="BP81">
            <v>5915.8403830000007</v>
          </cell>
          <cell r="BQ81">
            <v>1268.4557010000001</v>
          </cell>
          <cell r="BR81">
            <v>221.233924</v>
          </cell>
          <cell r="BZ81">
            <v>124667.94509790701</v>
          </cell>
          <cell r="CA81">
            <v>435833.08567262872</v>
          </cell>
          <cell r="CB81">
            <v>760.80370530451864</v>
          </cell>
          <cell r="CF81">
            <v>25445.234755000001</v>
          </cell>
          <cell r="CG81">
            <v>318805.6261842713</v>
          </cell>
          <cell r="CH81">
            <v>767.3</v>
          </cell>
          <cell r="CM81">
            <v>91578.102521000008</v>
          </cell>
          <cell r="CN81">
            <v>352041.99953634664</v>
          </cell>
          <cell r="CO81">
            <v>363.50131844793714</v>
          </cell>
          <cell r="CS81">
            <v>33713.397455999999</v>
          </cell>
          <cell r="CT81">
            <v>647089.89726200001</v>
          </cell>
          <cell r="CU81">
            <v>151.91640000000001</v>
          </cell>
          <cell r="CZ81">
            <v>84630.978410805503</v>
          </cell>
          <cell r="DA81">
            <v>302548.4570754224</v>
          </cell>
          <cell r="DB81">
            <v>3190.67</v>
          </cell>
          <cell r="DF81">
            <v>6981.0168999999996</v>
          </cell>
          <cell r="DG81">
            <v>21161.411680000001</v>
          </cell>
          <cell r="DH81">
            <v>593.61019999999996</v>
          </cell>
        </row>
        <row r="82">
          <cell r="W82">
            <v>595553.06516800006</v>
          </cell>
          <cell r="X82">
            <v>755284.20419727208</v>
          </cell>
          <cell r="Y82">
            <v>47001.930400000005</v>
          </cell>
          <cell r="AC82">
            <v>84033.329387000005</v>
          </cell>
          <cell r="AD82">
            <v>152958.64108199999</v>
          </cell>
          <cell r="AE82">
            <v>4638.7077730000001</v>
          </cell>
          <cell r="AW82">
            <v>25982.519205000004</v>
          </cell>
          <cell r="AX82">
            <v>109011.54029963701</v>
          </cell>
          <cell r="AY82">
            <v>67376.734511000002</v>
          </cell>
          <cell r="BC82">
            <v>3806.3329169999993</v>
          </cell>
          <cell r="BD82">
            <v>75025.253496756006</v>
          </cell>
          <cell r="BE82">
            <v>1130.4661910000002</v>
          </cell>
          <cell r="BJ82">
            <v>2147.1939500000003</v>
          </cell>
          <cell r="BK82">
            <v>17077.274312000001</v>
          </cell>
          <cell r="BL82">
            <v>93777.574354000011</v>
          </cell>
          <cell r="BP82">
            <v>6087.7813830000005</v>
          </cell>
          <cell r="BQ82">
            <v>1234.282375</v>
          </cell>
          <cell r="BR82">
            <v>173.08573100000001</v>
          </cell>
          <cell r="BZ82">
            <v>117518.88896191293</v>
          </cell>
          <cell r="CA82">
            <v>432519.45705965854</v>
          </cell>
          <cell r="CB82">
            <v>590.90568563849763</v>
          </cell>
          <cell r="CF82">
            <v>27121.687993</v>
          </cell>
          <cell r="CG82">
            <v>342196.48463531415</v>
          </cell>
          <cell r="CH82">
            <v>775.5</v>
          </cell>
          <cell r="CM82">
            <v>92038.256454000017</v>
          </cell>
          <cell r="CN82">
            <v>342327.25789981848</v>
          </cell>
          <cell r="CO82">
            <v>637.42655654812097</v>
          </cell>
          <cell r="CS82">
            <v>33050.569988000003</v>
          </cell>
          <cell r="CT82">
            <v>679559.275762</v>
          </cell>
          <cell r="CU82">
            <v>170.4982</v>
          </cell>
          <cell r="CZ82">
            <v>82226.547895325406</v>
          </cell>
          <cell r="DA82">
            <v>307033.9051619065</v>
          </cell>
          <cell r="DB82">
            <v>3821.4930999999997</v>
          </cell>
          <cell r="DF82">
            <v>8883.1194000000014</v>
          </cell>
          <cell r="DG82">
            <v>22476.934258000001</v>
          </cell>
          <cell r="DH82">
            <v>596.83569999999997</v>
          </cell>
        </row>
        <row r="83">
          <cell r="W83">
            <v>586119.9193660001</v>
          </cell>
          <cell r="X83">
            <v>776811.58159237716</v>
          </cell>
          <cell r="Y83">
            <v>51661.575240000006</v>
          </cell>
          <cell r="AC83">
            <v>91145.267716999981</v>
          </cell>
          <cell r="AD83">
            <v>159718.09723149001</v>
          </cell>
          <cell r="AE83">
            <v>5110.3376020000005</v>
          </cell>
          <cell r="AW83">
            <v>26412.72984</v>
          </cell>
          <cell r="AX83">
            <v>111998.728058776</v>
          </cell>
          <cell r="AY83">
            <v>72672.068568999995</v>
          </cell>
          <cell r="BC83">
            <v>3933.3306060000004</v>
          </cell>
          <cell r="BD83">
            <v>76958.939857000005</v>
          </cell>
          <cell r="BE83">
            <v>1271.908181</v>
          </cell>
          <cell r="BJ83">
            <v>1944.460202</v>
          </cell>
          <cell r="BK83">
            <v>16346.263589000002</v>
          </cell>
          <cell r="BL83">
            <v>95476.810523000007</v>
          </cell>
          <cell r="BP83">
            <v>5580.0498140000009</v>
          </cell>
          <cell r="BQ83">
            <v>1252.8539430000001</v>
          </cell>
          <cell r="BR83">
            <v>205.14123999999993</v>
          </cell>
          <cell r="BZ83">
            <v>128479.946635</v>
          </cell>
          <cell r="CA83">
            <v>463325.1114615394</v>
          </cell>
          <cell r="CB83">
            <v>711.88639280878442</v>
          </cell>
          <cell r="CF83">
            <v>31758.030654000002</v>
          </cell>
          <cell r="CG83">
            <v>342189.02224603668</v>
          </cell>
          <cell r="CH83">
            <v>792.2</v>
          </cell>
          <cell r="CM83">
            <v>93263.486189000003</v>
          </cell>
          <cell r="CN83">
            <v>349269.67741909833</v>
          </cell>
          <cell r="CO83">
            <v>828.23737387826486</v>
          </cell>
          <cell r="CS83">
            <v>36637.108994999995</v>
          </cell>
          <cell r="CT83">
            <v>710678.04919600009</v>
          </cell>
          <cell r="CU83">
            <v>175.39359999999999</v>
          </cell>
          <cell r="CZ83">
            <v>85036.46620000001</v>
          </cell>
          <cell r="DA83">
            <v>315750.07848000003</v>
          </cell>
          <cell r="DB83">
            <v>3390.0165000000002</v>
          </cell>
          <cell r="DF83">
            <v>10397.0237</v>
          </cell>
          <cell r="DG83">
            <v>22930.570130000004</v>
          </cell>
          <cell r="DH83">
            <v>986.32090000000017</v>
          </cell>
        </row>
        <row r="84">
          <cell r="W84">
            <v>600960.13314100006</v>
          </cell>
          <cell r="X84">
            <v>884835.62788858102</v>
          </cell>
          <cell r="Y84">
            <v>59411.889854207999</v>
          </cell>
          <cell r="AC84">
            <v>84830.840026999998</v>
          </cell>
          <cell r="AD84">
            <v>155022.59789675701</v>
          </cell>
          <cell r="AE84">
            <v>5091.6346550000007</v>
          </cell>
          <cell r="AW84">
            <v>28989.301812999998</v>
          </cell>
          <cell r="AX84">
            <v>119794.65214022501</v>
          </cell>
          <cell r="AY84">
            <v>78716.817182000013</v>
          </cell>
          <cell r="BC84">
            <v>4509.5062680000001</v>
          </cell>
          <cell r="BD84">
            <v>79887.810747000025</v>
          </cell>
          <cell r="BE84">
            <v>1233.5065710000001</v>
          </cell>
          <cell r="BJ84">
            <v>5258.6277479999999</v>
          </cell>
          <cell r="BK84">
            <v>16247.566461000002</v>
          </cell>
          <cell r="BL84">
            <v>102698.52132599999</v>
          </cell>
          <cell r="BP84">
            <v>5609.4036759999999</v>
          </cell>
          <cell r="BQ84">
            <v>739.46046899999999</v>
          </cell>
          <cell r="BR84">
            <v>203.45002799999997</v>
          </cell>
          <cell r="BZ84">
            <v>136906.15203999871</v>
          </cell>
          <cell r="CA84">
            <v>508242.48592012341</v>
          </cell>
          <cell r="CB84">
            <v>824.74153101525178</v>
          </cell>
          <cell r="CF84">
            <v>35600.292566000004</v>
          </cell>
          <cell r="CG84">
            <v>363113.42050983204</v>
          </cell>
          <cell r="CH84">
            <v>827.30010000000004</v>
          </cell>
          <cell r="CM84">
            <v>91054.805504000004</v>
          </cell>
          <cell r="CN84">
            <v>354519.16759420163</v>
          </cell>
          <cell r="CO84">
            <v>1274.7518116817728</v>
          </cell>
          <cell r="CS84">
            <v>38462.143758999999</v>
          </cell>
          <cell r="CT84">
            <v>759142.46140999999</v>
          </cell>
          <cell r="CU84">
            <v>280.01330000000002</v>
          </cell>
          <cell r="CZ84">
            <v>76555.622929622346</v>
          </cell>
          <cell r="DA84">
            <v>358289.85191057809</v>
          </cell>
          <cell r="DB84">
            <v>3425.5232000000005</v>
          </cell>
          <cell r="DF84">
            <v>12327.0759</v>
          </cell>
          <cell r="DG84">
            <v>26507.418854000003</v>
          </cell>
          <cell r="DH84">
            <v>714.57650000000012</v>
          </cell>
        </row>
        <row r="85">
          <cell r="W85">
            <v>598869.21174200007</v>
          </cell>
          <cell r="X85">
            <v>969500.27292681299</v>
          </cell>
          <cell r="Y85">
            <v>65636.359771000003</v>
          </cell>
          <cell r="AC85">
            <v>87958.932428000015</v>
          </cell>
          <cell r="AD85">
            <v>160255.42163535403</v>
          </cell>
          <cell r="AE85">
            <v>5429.0035470000003</v>
          </cell>
          <cell r="AW85">
            <v>29492.258898999997</v>
          </cell>
          <cell r="AX85">
            <v>121010.84978419502</v>
          </cell>
          <cell r="AY85">
            <v>82870.706590000016</v>
          </cell>
          <cell r="BC85">
            <v>4781.3198890000003</v>
          </cell>
          <cell r="BD85">
            <v>83672.273975000018</v>
          </cell>
          <cell r="BE85">
            <v>1410.275386</v>
          </cell>
          <cell r="BJ85">
            <v>5271.4320550000002</v>
          </cell>
          <cell r="BK85">
            <v>16896.278691</v>
          </cell>
          <cell r="BL85">
            <v>108121.67303400001</v>
          </cell>
          <cell r="BP85">
            <v>2093.1113099999998</v>
          </cell>
          <cell r="BQ85">
            <v>1991.5144169999996</v>
          </cell>
          <cell r="BR85">
            <v>226.62551800000003</v>
          </cell>
          <cell r="BZ85">
            <v>155985.89505298619</v>
          </cell>
          <cell r="CA85">
            <v>589355.19308037392</v>
          </cell>
          <cell r="CB85">
            <v>818.81973559458072</v>
          </cell>
          <cell r="CF85">
            <v>33478.924593000003</v>
          </cell>
          <cell r="CG85">
            <v>438700.10115132493</v>
          </cell>
          <cell r="CH85">
            <v>908.8</v>
          </cell>
          <cell r="CM85">
            <v>83387.688916728017</v>
          </cell>
          <cell r="CN85">
            <v>355578.48300405114</v>
          </cell>
          <cell r="CO85">
            <v>1489.3764248387097</v>
          </cell>
          <cell r="CS85">
            <v>35558.253305000006</v>
          </cell>
          <cell r="CT85">
            <v>747883.41806700011</v>
          </cell>
          <cell r="CU85">
            <v>294.32069999999999</v>
          </cell>
          <cell r="CZ85">
            <v>79473.4375</v>
          </cell>
          <cell r="DA85">
            <v>360462.71781800006</v>
          </cell>
          <cell r="DB85">
            <v>3480.0076000000004</v>
          </cell>
          <cell r="DF85">
            <v>15078.457299999998</v>
          </cell>
          <cell r="DG85">
            <v>41310.325707000011</v>
          </cell>
          <cell r="DH85">
            <v>700.89760000000001</v>
          </cell>
        </row>
        <row r="86">
          <cell r="W86">
            <v>592800.34814700007</v>
          </cell>
          <cell r="X86">
            <v>1024881.008508824</v>
          </cell>
          <cell r="Y86">
            <v>73658.769182999997</v>
          </cell>
          <cell r="AC86">
            <v>91160.733786000012</v>
          </cell>
          <cell r="AD86">
            <v>158243.22664720344</v>
          </cell>
          <cell r="AE86">
            <v>5642.9751940000006</v>
          </cell>
          <cell r="AW86">
            <v>33911.081258999999</v>
          </cell>
          <cell r="AX86">
            <v>124813.4885539582</v>
          </cell>
          <cell r="AY86">
            <v>86427.683904999998</v>
          </cell>
          <cell r="BC86">
            <v>4258.8278710000004</v>
          </cell>
          <cell r="BD86">
            <v>87465.672935621405</v>
          </cell>
          <cell r="BE86">
            <v>1562.3742900000002</v>
          </cell>
          <cell r="BJ86">
            <v>1474.1457970000001</v>
          </cell>
          <cell r="BK86">
            <v>16842.017125720926</v>
          </cell>
          <cell r="BL86">
            <v>111338.88793000003</v>
          </cell>
          <cell r="BP86">
            <v>2139.7084499999996</v>
          </cell>
          <cell r="BQ86">
            <v>1940.3209400435212</v>
          </cell>
          <cell r="BR86">
            <v>236.88898899999995</v>
          </cell>
          <cell r="BZ86">
            <v>168885.23838600228</v>
          </cell>
          <cell r="CA86">
            <v>674717.43366906035</v>
          </cell>
          <cell r="CB86">
            <v>973.85183999999992</v>
          </cell>
          <cell r="CF86">
            <v>32931.493329999998</v>
          </cell>
          <cell r="CG86">
            <v>454661.57898396184</v>
          </cell>
          <cell r="CH86">
            <v>950.74369999999999</v>
          </cell>
          <cell r="CM86">
            <v>96039.831642466015</v>
          </cell>
          <cell r="CN86">
            <v>348729.98549783556</v>
          </cell>
          <cell r="CO86">
            <v>1889.3123349491425</v>
          </cell>
          <cell r="CS86">
            <v>38614.700257000004</v>
          </cell>
          <cell r="CT86">
            <v>785276.16978840844</v>
          </cell>
          <cell r="CU86">
            <v>315.19409999999999</v>
          </cell>
          <cell r="CZ86">
            <v>78610.167600000001</v>
          </cell>
          <cell r="DA86">
            <v>370161.17329480877</v>
          </cell>
          <cell r="DB86">
            <v>3622.7227000000003</v>
          </cell>
          <cell r="DF86">
            <v>16614.647899999996</v>
          </cell>
          <cell r="DG86">
            <v>44008.621310025286</v>
          </cell>
          <cell r="DH86">
            <v>698.08710000000008</v>
          </cell>
        </row>
        <row r="87">
          <cell r="W87">
            <v>570236.13921299006</v>
          </cell>
          <cell r="X87">
            <v>991256.92997589824</v>
          </cell>
          <cell r="Y87">
            <v>83946.537690597004</v>
          </cell>
          <cell r="AC87">
            <v>94153.724793126981</v>
          </cell>
          <cell r="AD87">
            <v>155103.197208553</v>
          </cell>
          <cell r="AE87">
            <v>5712.5373358000015</v>
          </cell>
          <cell r="AW87">
            <v>30015.385006063003</v>
          </cell>
          <cell r="AX87">
            <v>132392.85496250002</v>
          </cell>
          <cell r="AY87">
            <v>87486.186925602</v>
          </cell>
          <cell r="BC87">
            <v>5648.6268670950003</v>
          </cell>
          <cell r="BD87">
            <v>97543.805915987003</v>
          </cell>
          <cell r="BE87">
            <v>1504.8869420000001</v>
          </cell>
          <cell r="BJ87">
            <v>1254.480380663</v>
          </cell>
          <cell r="BK87">
            <v>13354.1801234</v>
          </cell>
          <cell r="BL87">
            <v>112872.14481048798</v>
          </cell>
          <cell r="BP87">
            <v>1067.3435835900004</v>
          </cell>
          <cell r="BQ87">
            <v>515.73975300000006</v>
          </cell>
          <cell r="BR87">
            <v>239.7674458999999</v>
          </cell>
          <cell r="BZ87">
            <v>183822.32983661105</v>
          </cell>
          <cell r="CA87">
            <v>715150.84785031597</v>
          </cell>
          <cell r="CB87">
            <v>2845.3571309760005</v>
          </cell>
          <cell r="CF87">
            <v>35392.582421660001</v>
          </cell>
          <cell r="CG87">
            <v>400633.15077401308</v>
          </cell>
          <cell r="CH87">
            <v>1010.8596</v>
          </cell>
          <cell r="CM87">
            <v>107022.02181248202</v>
          </cell>
          <cell r="CN87">
            <v>452624.76853627799</v>
          </cell>
          <cell r="CO87">
            <v>2286.730173452293</v>
          </cell>
          <cell r="CS87">
            <v>47424.168718548004</v>
          </cell>
          <cell r="CT87">
            <v>959094.87989514624</v>
          </cell>
          <cell r="CU87">
            <v>301.89420000000001</v>
          </cell>
          <cell r="CZ87">
            <v>79244.571821678997</v>
          </cell>
          <cell r="DA87">
            <v>358325.09006902302</v>
          </cell>
          <cell r="DB87">
            <v>3396.6541865220006</v>
          </cell>
          <cell r="DF87">
            <v>18111.898991127</v>
          </cell>
          <cell r="DG87">
            <v>42037.257668518003</v>
          </cell>
          <cell r="DH87">
            <v>1128.3237999999999</v>
          </cell>
        </row>
        <row r="88">
          <cell r="W88">
            <v>576415.87714295706</v>
          </cell>
          <cell r="X88">
            <v>1059705.3420603201</v>
          </cell>
          <cell r="Y88">
            <v>83086.531346026008</v>
          </cell>
          <cell r="AC88">
            <v>105706.75769408201</v>
          </cell>
          <cell r="AD88">
            <v>168399.28833432402</v>
          </cell>
          <cell r="AE88">
            <v>6054.6197566999999</v>
          </cell>
          <cell r="AW88">
            <v>28521.313418683003</v>
          </cell>
          <cell r="AX88">
            <v>130514.646282526</v>
          </cell>
          <cell r="AY88">
            <v>85547.254370645998</v>
          </cell>
          <cell r="BC88">
            <v>6185.7910724560015</v>
          </cell>
          <cell r="BD88">
            <v>98222.829998787012</v>
          </cell>
          <cell r="BE88">
            <v>1640.8864534000002</v>
          </cell>
          <cell r="BJ88">
            <v>1235.3597326629999</v>
          </cell>
          <cell r="BK88">
            <v>15236.729884</v>
          </cell>
          <cell r="BL88">
            <v>112258.45797852201</v>
          </cell>
          <cell r="BP88">
            <v>1172.75008359</v>
          </cell>
          <cell r="BQ88">
            <v>686.52205300000003</v>
          </cell>
          <cell r="BR88">
            <v>257.52873870000008</v>
          </cell>
          <cell r="BZ88">
            <v>210091.11366978602</v>
          </cell>
          <cell r="CA88">
            <v>786881.20323763369</v>
          </cell>
          <cell r="CB88">
            <v>2945.7577050750006</v>
          </cell>
          <cell r="CF88">
            <v>37058.742478813001</v>
          </cell>
          <cell r="CG88">
            <v>420926.36551105801</v>
          </cell>
          <cell r="CH88">
            <v>1356.2826</v>
          </cell>
          <cell r="CM88">
            <v>108349.36452910199</v>
          </cell>
          <cell r="CN88">
            <v>462963.99265103601</v>
          </cell>
          <cell r="CO88">
            <v>2499.1177012187709</v>
          </cell>
          <cell r="CS88">
            <v>53849.693421247997</v>
          </cell>
          <cell r="CT88">
            <v>1010987.5258757441</v>
          </cell>
          <cell r="CU88">
            <v>308.99610000000001</v>
          </cell>
          <cell r="CZ88">
            <v>84408.852557339007</v>
          </cell>
          <cell r="DA88">
            <v>366538.32597672602</v>
          </cell>
          <cell r="DB88">
            <v>3600.1691395319999</v>
          </cell>
          <cell r="DF88">
            <v>23221.073969322999</v>
          </cell>
          <cell r="DG88">
            <v>45772.248246816001</v>
          </cell>
          <cell r="DH88">
            <v>1159.3198</v>
          </cell>
        </row>
        <row r="89">
          <cell r="W89">
            <v>570086.38969300012</v>
          </cell>
          <cell r="X89">
            <v>1096747.2548644352</v>
          </cell>
          <cell r="Y89">
            <v>83923.048783147999</v>
          </cell>
          <cell r="AC89">
            <v>76693.898406000008</v>
          </cell>
          <cell r="AD89">
            <v>165178.52549999999</v>
          </cell>
          <cell r="AE89">
            <v>6259.249452</v>
          </cell>
          <cell r="AW89">
            <v>28470.272577000003</v>
          </cell>
          <cell r="AX89">
            <v>133155.46609600002</v>
          </cell>
          <cell r="AY89">
            <v>84361.578257000001</v>
          </cell>
          <cell r="BC89">
            <v>5726.2681250000005</v>
          </cell>
          <cell r="BD89">
            <v>99139.345522999996</v>
          </cell>
          <cell r="BE89">
            <v>1649.012806</v>
          </cell>
          <cell r="BJ89">
            <v>854.79035199999998</v>
          </cell>
          <cell r="BK89">
            <v>16766.114557000001</v>
          </cell>
          <cell r="BL89">
            <v>112292.64560699998</v>
          </cell>
          <cell r="BP89">
            <v>487.34571299999857</v>
          </cell>
          <cell r="BQ89">
            <v>1582.3016429999989</v>
          </cell>
          <cell r="BR89">
            <v>269.59576399999941</v>
          </cell>
          <cell r="BZ89">
            <v>224809.25407700005</v>
          </cell>
          <cell r="CA89">
            <v>861891.334041961</v>
          </cell>
          <cell r="CB89">
            <v>3206.0316400041761</v>
          </cell>
          <cell r="CF89">
            <v>35190.242400000003</v>
          </cell>
          <cell r="CG89">
            <v>462030.15192467417</v>
          </cell>
          <cell r="CH89">
            <v>1496.3935250000002</v>
          </cell>
          <cell r="CM89">
            <v>123510.64394636001</v>
          </cell>
          <cell r="CN89">
            <v>492658.10317042703</v>
          </cell>
          <cell r="CO89">
            <v>2972.4070739801423</v>
          </cell>
          <cell r="CS89">
            <v>46664.632272000003</v>
          </cell>
          <cell r="CT89">
            <v>1103008.833784</v>
          </cell>
          <cell r="CU89">
            <v>329.17384100000004</v>
          </cell>
          <cell r="CZ89">
            <v>85339.976299999995</v>
          </cell>
          <cell r="DA89">
            <v>411231.27984000003</v>
          </cell>
          <cell r="DB89">
            <v>4051.7352109980002</v>
          </cell>
          <cell r="DF89">
            <v>20908.413800000002</v>
          </cell>
          <cell r="DG89">
            <v>51534.558177999999</v>
          </cell>
          <cell r="DH89">
            <v>1275.7715000000001</v>
          </cell>
        </row>
        <row r="90">
          <cell r="W90">
            <v>559591.44948522223</v>
          </cell>
          <cell r="X90">
            <v>1124830.6517700001</v>
          </cell>
          <cell r="Y90">
            <v>88862.222130000009</v>
          </cell>
          <cell r="AC90">
            <v>72555.491666000002</v>
          </cell>
          <cell r="AD90">
            <v>163878.53442700001</v>
          </cell>
          <cell r="AE90">
            <v>6227.7611430000006</v>
          </cell>
          <cell r="AW90">
            <v>42856.276473000005</v>
          </cell>
          <cell r="AX90">
            <v>139434.033513</v>
          </cell>
          <cell r="AY90">
            <v>83821.219370000006</v>
          </cell>
          <cell r="BC90">
            <v>5987.353333</v>
          </cell>
          <cell r="BD90">
            <v>100417.48895699999</v>
          </cell>
          <cell r="BE90">
            <v>1691.1457270000001</v>
          </cell>
          <cell r="BJ90">
            <v>7147.2098000000005</v>
          </cell>
          <cell r="BK90">
            <v>10698.580254</v>
          </cell>
          <cell r="BL90">
            <v>112833.844257</v>
          </cell>
          <cell r="BP90">
            <v>853.89467300000001</v>
          </cell>
          <cell r="BQ90">
            <v>1125.7771660000005</v>
          </cell>
          <cell r="BR90">
            <v>240.96384299999951</v>
          </cell>
          <cell r="BZ90">
            <v>260939.91076465484</v>
          </cell>
          <cell r="CA90">
            <v>942035.38412772515</v>
          </cell>
          <cell r="CB90">
            <v>4412.9477102491392</v>
          </cell>
          <cell r="CF90">
            <v>76440.776532603981</v>
          </cell>
          <cell r="CG90">
            <v>522573.23612746358</v>
          </cell>
          <cell r="CH90">
            <v>1752.3397387616556</v>
          </cell>
          <cell r="CM90">
            <v>144316.5969539225</v>
          </cell>
          <cell r="CN90">
            <v>594327.16519121057</v>
          </cell>
          <cell r="CO90">
            <v>4994.5050543389216</v>
          </cell>
          <cell r="CS90">
            <v>50382.724662629655</v>
          </cell>
          <cell r="CT90">
            <v>1286463.8758361195</v>
          </cell>
          <cell r="CU90">
            <v>459.12192363803047</v>
          </cell>
          <cell r="CZ90">
            <v>109787.2025</v>
          </cell>
          <cell r="DA90">
            <v>454609.26961907442</v>
          </cell>
          <cell r="DB90">
            <v>4379.6227870000002</v>
          </cell>
          <cell r="DF90">
            <v>24590.909800000005</v>
          </cell>
          <cell r="DG90">
            <v>65092.608113547933</v>
          </cell>
          <cell r="DH90">
            <v>1830.0131999999999</v>
          </cell>
        </row>
        <row r="91">
          <cell r="W91">
            <v>545144.618523716</v>
          </cell>
          <cell r="X91">
            <v>1167977.5474247341</v>
          </cell>
          <cell r="Y91">
            <v>87371.708770387006</v>
          </cell>
          <cell r="AC91">
            <v>54081.661086727996</v>
          </cell>
          <cell r="AD91">
            <v>168508.86256790403</v>
          </cell>
          <cell r="AE91">
            <v>6566.9272310999995</v>
          </cell>
          <cell r="AW91">
            <v>43620.546376407998</v>
          </cell>
          <cell r="AX91">
            <v>147784.35630707201</v>
          </cell>
          <cell r="AY91">
            <v>82421.78814140601</v>
          </cell>
          <cell r="BC91">
            <v>3181.4341594960006</v>
          </cell>
          <cell r="BD91">
            <v>104383.80261320001</v>
          </cell>
          <cell r="BE91">
            <v>1753.2686234999999</v>
          </cell>
          <cell r="BJ91">
            <v>1566.822259867</v>
          </cell>
          <cell r="BK91">
            <v>16609.129859910001</v>
          </cell>
          <cell r="BL91">
            <v>113208.94893931002</v>
          </cell>
          <cell r="BP91">
            <v>409.34363980000006</v>
          </cell>
          <cell r="BQ91">
            <v>1455.6500310000001</v>
          </cell>
          <cell r="BR91">
            <v>581.90709980000008</v>
          </cell>
          <cell r="BZ91">
            <v>245938.00104169513</v>
          </cell>
          <cell r="CA91">
            <v>949822.97936243529</v>
          </cell>
          <cell r="CB91">
            <v>4051.5554371012754</v>
          </cell>
          <cell r="CF91">
            <v>25222.504854725281</v>
          </cell>
          <cell r="CG91">
            <v>511366.07700160809</v>
          </cell>
          <cell r="CH91">
            <v>1719.4696609331015</v>
          </cell>
          <cell r="CM91">
            <v>110156.02889118691</v>
          </cell>
          <cell r="CN91">
            <v>641049.51413618471</v>
          </cell>
          <cell r="CO91">
            <v>5531.9109513145704</v>
          </cell>
          <cell r="CS91">
            <v>29841.46668862789</v>
          </cell>
          <cell r="CT91">
            <v>1290778.5644143233</v>
          </cell>
          <cell r="CU91">
            <v>285.67498870751945</v>
          </cell>
          <cell r="CZ91">
            <v>89313.239535092012</v>
          </cell>
          <cell r="DA91">
            <v>476978.12679661246</v>
          </cell>
          <cell r="DB91">
            <v>4639.8262913440003</v>
          </cell>
          <cell r="DF91">
            <v>21718.401444584</v>
          </cell>
          <cell r="DG91">
            <v>63443.94153394</v>
          </cell>
          <cell r="DH91">
            <v>1838.7613000000001</v>
          </cell>
        </row>
        <row r="92">
          <cell r="W92">
            <v>538003.40197138302</v>
          </cell>
          <cell r="X92">
            <v>1170143.1873117262</v>
          </cell>
          <cell r="Y92">
            <v>84596.35492083701</v>
          </cell>
          <cell r="AC92">
            <v>53212.271547000011</v>
          </cell>
          <cell r="AD92">
            <v>157734.16581600002</v>
          </cell>
          <cell r="AE92">
            <v>6317.3416950000001</v>
          </cell>
          <cell r="AW92">
            <v>46931.696060000002</v>
          </cell>
          <cell r="AX92">
            <v>149533.98864800003</v>
          </cell>
          <cell r="AY92">
            <v>80455.594105000011</v>
          </cell>
          <cell r="BC92">
            <v>3150.3939550000014</v>
          </cell>
          <cell r="BD92">
            <v>101443.67160099999</v>
          </cell>
          <cell r="BE92">
            <v>1818.6541290000002</v>
          </cell>
          <cell r="BJ92">
            <v>817.84391000000005</v>
          </cell>
          <cell r="BK92">
            <v>16133.348969000002</v>
          </cell>
          <cell r="BL92">
            <v>112529.61959100001</v>
          </cell>
          <cell r="BP92">
            <v>362.08267599999999</v>
          </cell>
          <cell r="BQ92">
            <v>1388.9469060000001</v>
          </cell>
          <cell r="BR92">
            <v>480.238563</v>
          </cell>
          <cell r="BZ92">
            <v>235547.01641653097</v>
          </cell>
          <cell r="CA92">
            <v>1021661.1062924671</v>
          </cell>
          <cell r="CB92">
            <v>4457.8531260320005</v>
          </cell>
          <cell r="CF92">
            <v>29956.987033999998</v>
          </cell>
          <cell r="CG92">
            <v>555329.61068000004</v>
          </cell>
          <cell r="CH92">
            <v>1789.494678</v>
          </cell>
          <cell r="CM92">
            <v>112797.60078700002</v>
          </cell>
          <cell r="CN92">
            <v>635347.82127371104</v>
          </cell>
          <cell r="CO92">
            <v>5808.7477639000008</v>
          </cell>
          <cell r="CS92">
            <v>30687.115267000001</v>
          </cell>
          <cell r="CT92">
            <v>1378531.537615</v>
          </cell>
          <cell r="CU92">
            <v>294.5197</v>
          </cell>
          <cell r="CZ92">
            <v>92248.612074000004</v>
          </cell>
          <cell r="DA92">
            <v>496025.14029800001</v>
          </cell>
          <cell r="DB92">
            <v>4622.136900984</v>
          </cell>
          <cell r="DF92">
            <v>21517.797500000001</v>
          </cell>
          <cell r="DG92">
            <v>60648.289120000001</v>
          </cell>
          <cell r="DH92">
            <v>1825.7511</v>
          </cell>
        </row>
        <row r="93">
          <cell r="W93">
            <v>510994.54862800002</v>
          </cell>
          <cell r="X93">
            <v>1135421.199669</v>
          </cell>
          <cell r="Y93">
            <v>70347.782606000008</v>
          </cell>
          <cell r="AC93">
            <v>51163.554431000004</v>
          </cell>
          <cell r="AD93">
            <v>149709.28226733799</v>
          </cell>
          <cell r="AE93">
            <v>5804.9837110000008</v>
          </cell>
          <cell r="AW93">
            <v>55654.752843000009</v>
          </cell>
          <cell r="AX93">
            <v>165429.16653699998</v>
          </cell>
          <cell r="AY93">
            <v>78891.019840600013</v>
          </cell>
          <cell r="BC93">
            <v>3886.7674140000004</v>
          </cell>
          <cell r="BD93">
            <v>55584.896511000014</v>
          </cell>
          <cell r="BE93">
            <v>1796.6703610000002</v>
          </cell>
          <cell r="BJ93">
            <v>774.40262700000005</v>
          </cell>
          <cell r="BK93">
            <v>14773.793390000001</v>
          </cell>
          <cell r="BL93">
            <v>112104.19733200001</v>
          </cell>
          <cell r="BP93">
            <v>318.26280900000006</v>
          </cell>
          <cell r="BQ93">
            <v>1198.1206979999999</v>
          </cell>
          <cell r="BR93">
            <v>479.42053800000008</v>
          </cell>
          <cell r="BZ93">
            <v>215137.95109700004</v>
          </cell>
          <cell r="CA93">
            <v>993660.69778799999</v>
          </cell>
          <cell r="CB93">
            <v>3564.2679059999996</v>
          </cell>
          <cell r="CF93">
            <v>32350.241031999998</v>
          </cell>
          <cell r="CG93">
            <v>538248.98682600004</v>
          </cell>
          <cell r="CH93">
            <v>4186.6721800000005</v>
          </cell>
          <cell r="CM93">
            <v>106346.081705</v>
          </cell>
          <cell r="CN93">
            <v>650521.74737400003</v>
          </cell>
          <cell r="CO93">
            <v>6548.3723890000001</v>
          </cell>
          <cell r="CS93">
            <v>32609.336953999999</v>
          </cell>
          <cell r="CT93">
            <v>453427.90589600004</v>
          </cell>
          <cell r="CU93">
            <v>298.96690000000007</v>
          </cell>
          <cell r="CZ93">
            <v>82934.390301000007</v>
          </cell>
          <cell r="DA93">
            <v>446731.76270199998</v>
          </cell>
          <cell r="DB93">
            <v>4561.6685109999999</v>
          </cell>
          <cell r="DF93">
            <v>28931.285499999998</v>
          </cell>
          <cell r="DG93">
            <v>35430.076435000003</v>
          </cell>
          <cell r="DH93">
            <v>2020.9917980000002</v>
          </cell>
        </row>
        <row r="94">
          <cell r="W94">
            <v>500917.20146899996</v>
          </cell>
          <cell r="X94">
            <v>1096483.2057380001</v>
          </cell>
          <cell r="Y94">
            <v>83823.50359800001</v>
          </cell>
          <cell r="AC94">
            <v>51579.863642000011</v>
          </cell>
          <cell r="AD94">
            <v>166364.36280500001</v>
          </cell>
          <cell r="AE94">
            <v>6726.0568210000001</v>
          </cell>
          <cell r="AW94">
            <v>66132.497702000008</v>
          </cell>
          <cell r="AX94">
            <v>159368.46028100001</v>
          </cell>
          <cell r="AY94">
            <v>70926.466111999995</v>
          </cell>
          <cell r="BC94">
            <v>4321.5937170000016</v>
          </cell>
          <cell r="BD94">
            <v>38444.342763000001</v>
          </cell>
          <cell r="BE94">
            <v>1863.534138</v>
          </cell>
          <cell r="BJ94">
            <v>749.86289900000008</v>
          </cell>
          <cell r="BK94">
            <v>16317.274029000002</v>
          </cell>
          <cell r="BL94">
            <v>111074.33019100002</v>
          </cell>
          <cell r="BP94">
            <v>319.04718400000002</v>
          </cell>
          <cell r="BQ94">
            <v>1378.9614060000001</v>
          </cell>
          <cell r="BR94">
            <v>559.58425599999998</v>
          </cell>
          <cell r="BZ94">
            <v>210776.30080999999</v>
          </cell>
          <cell r="CA94">
            <v>1007178.0470410001</v>
          </cell>
          <cell r="CB94">
            <v>6734.1317349999999</v>
          </cell>
          <cell r="CF94">
            <v>20534.269750000003</v>
          </cell>
          <cell r="CG94">
            <v>497102.92950800009</v>
          </cell>
          <cell r="CH94">
            <v>1843.0279289999999</v>
          </cell>
          <cell r="CM94">
            <v>104944.33195000001</v>
          </cell>
          <cell r="CN94">
            <v>600289.82126899995</v>
          </cell>
          <cell r="CO94">
            <v>8524.2739820000006</v>
          </cell>
          <cell r="CS94">
            <v>26912.462076000003</v>
          </cell>
          <cell r="CT94">
            <v>152595.29992700001</v>
          </cell>
          <cell r="CU94">
            <v>218.30620000000005</v>
          </cell>
          <cell r="CZ94">
            <v>72001.775102</v>
          </cell>
          <cell r="DA94">
            <v>384239.31730700005</v>
          </cell>
          <cell r="DB94">
            <v>4595.3359120000005</v>
          </cell>
          <cell r="DF94">
            <v>28204.675399999996</v>
          </cell>
          <cell r="DG94">
            <v>29692.838759000002</v>
          </cell>
          <cell r="DH94">
            <v>1945.873</v>
          </cell>
        </row>
        <row r="95">
          <cell r="W95">
            <v>340116.92530103301</v>
          </cell>
          <cell r="X95">
            <v>1271883.984993197</v>
          </cell>
          <cell r="Y95">
            <v>80246.243531414017</v>
          </cell>
          <cell r="AC95">
            <v>35212.703374712</v>
          </cell>
          <cell r="AD95">
            <v>133929.63999764001</v>
          </cell>
          <cell r="AE95">
            <v>6232.3096390000001</v>
          </cell>
          <cell r="AW95">
            <v>64250.993862613002</v>
          </cell>
          <cell r="AX95">
            <v>169241.28536479699</v>
          </cell>
          <cell r="AY95">
            <v>69444.576106791006</v>
          </cell>
          <cell r="BC95">
            <v>2449.8360470000002</v>
          </cell>
          <cell r="BD95">
            <v>39236.951692800001</v>
          </cell>
          <cell r="BE95">
            <v>2001.9993049999998</v>
          </cell>
          <cell r="BJ95">
            <v>6169.954141096001</v>
          </cell>
          <cell r="BK95">
            <v>9935.1440292100015</v>
          </cell>
          <cell r="BL95">
            <v>110811.25947038402</v>
          </cell>
          <cell r="BP95">
            <v>416.47013980000003</v>
          </cell>
          <cell r="BQ95">
            <v>1658.248421</v>
          </cell>
          <cell r="BR95">
            <v>663.26923499999987</v>
          </cell>
          <cell r="BZ95">
            <v>158934.52562122</v>
          </cell>
          <cell r="CA95">
            <v>1062574.1497727151</v>
          </cell>
          <cell r="CB95">
            <v>8168.1053250000014</v>
          </cell>
          <cell r="CF95">
            <v>18961.280270994001</v>
          </cell>
          <cell r="CG95">
            <v>499746.30461318104</v>
          </cell>
          <cell r="CH95">
            <v>655.90267200000005</v>
          </cell>
          <cell r="CM95">
            <v>70137.011973450004</v>
          </cell>
          <cell r="CN95">
            <v>639187.63922470307</v>
          </cell>
          <cell r="CO95">
            <v>9670.5028590000002</v>
          </cell>
          <cell r="CS95">
            <v>15151.733449200001</v>
          </cell>
          <cell r="CT95">
            <v>168252.41895808102</v>
          </cell>
          <cell r="CU95">
            <v>672.14668700000004</v>
          </cell>
          <cell r="CZ95">
            <v>71576.74665375601</v>
          </cell>
          <cell r="DA95">
            <v>387074.31090827601</v>
          </cell>
          <cell r="DB95">
            <v>3962.8560890000003</v>
          </cell>
          <cell r="DF95">
            <v>29691.681899999996</v>
          </cell>
          <cell r="DG95">
            <v>32489.146758610004</v>
          </cell>
          <cell r="DH95">
            <v>2095.8443770000003</v>
          </cell>
        </row>
        <row r="96">
          <cell r="W96">
            <v>287636.16532500001</v>
          </cell>
          <cell r="X96">
            <v>1372306.5796960001</v>
          </cell>
          <cell r="Y96">
            <v>52574.162156999999</v>
          </cell>
          <cell r="AC96">
            <v>38305.888135999994</v>
          </cell>
          <cell r="AD96">
            <v>136838.38946999999</v>
          </cell>
          <cell r="AE96">
            <v>6485.3210909999998</v>
          </cell>
          <cell r="AW96">
            <v>27557.233386000004</v>
          </cell>
          <cell r="AX96">
            <v>208916.600642</v>
          </cell>
          <cell r="AY96">
            <v>94861.931283000013</v>
          </cell>
          <cell r="BC96">
            <v>2344.1178840000007</v>
          </cell>
          <cell r="BD96">
            <v>39161.275323000002</v>
          </cell>
          <cell r="BE96">
            <v>2806.1733020000001</v>
          </cell>
          <cell r="BJ96">
            <v>525.8824360000001</v>
          </cell>
          <cell r="BK96">
            <v>15763.221638999999</v>
          </cell>
          <cell r="BL96">
            <v>108806.500369</v>
          </cell>
          <cell r="BP96">
            <v>396.68827800000003</v>
          </cell>
          <cell r="BQ96">
            <v>2029.7838350000002</v>
          </cell>
          <cell r="BR96">
            <v>632.60406699999999</v>
          </cell>
          <cell r="BZ96">
            <v>154225.623284</v>
          </cell>
          <cell r="CA96">
            <v>1137042.8859130002</v>
          </cell>
          <cell r="CB96">
            <v>8734.6797050000005</v>
          </cell>
          <cell r="CF96">
            <v>19304.456851999999</v>
          </cell>
          <cell r="CG96">
            <v>458241.99171899998</v>
          </cell>
          <cell r="CH96">
            <v>674.7758530000001</v>
          </cell>
          <cell r="CM96">
            <v>68017.550658000007</v>
          </cell>
          <cell r="CN96">
            <v>681376.3275260001</v>
          </cell>
          <cell r="CO96">
            <v>11824.972883</v>
          </cell>
          <cell r="CS96">
            <v>12164.622471000002</v>
          </cell>
          <cell r="CT96">
            <v>178807.61020300002</v>
          </cell>
          <cell r="CU96">
            <v>504.41210000000001</v>
          </cell>
          <cell r="CZ96">
            <v>46246.386663999998</v>
          </cell>
          <cell r="DA96">
            <v>368082.06813500007</v>
          </cell>
          <cell r="DB96">
            <v>4431.5266499999998</v>
          </cell>
          <cell r="DF96">
            <v>9854.517200000002</v>
          </cell>
          <cell r="DG96">
            <v>34916.946472000003</v>
          </cell>
          <cell r="DH96">
            <v>2095.2538</v>
          </cell>
        </row>
        <row r="97">
          <cell r="W97">
            <v>286905.14783099998</v>
          </cell>
          <cell r="X97">
            <v>1437686.1312040002</v>
          </cell>
          <cell r="Y97">
            <v>52747.103802999998</v>
          </cell>
          <cell r="AC97">
            <v>46733.153893000002</v>
          </cell>
          <cell r="AD97">
            <v>137619.40979100001</v>
          </cell>
          <cell r="AE97">
            <v>6615.1428029999997</v>
          </cell>
          <cell r="AW97">
            <v>30419.928501000002</v>
          </cell>
          <cell r="AX97">
            <v>211203.32494799999</v>
          </cell>
          <cell r="AY97">
            <v>94062.012171000009</v>
          </cell>
          <cell r="BC97">
            <v>2154.6018919999997</v>
          </cell>
          <cell r="BD97">
            <v>33942.382238000006</v>
          </cell>
          <cell r="BE97">
            <v>2547.6898770000003</v>
          </cell>
          <cell r="BJ97">
            <v>520.73335999999995</v>
          </cell>
          <cell r="BK97">
            <v>16941.979235999999</v>
          </cell>
          <cell r="BL97">
            <v>107071.80927200001</v>
          </cell>
          <cell r="BP97">
            <v>344.30040700000001</v>
          </cell>
          <cell r="BQ97">
            <v>1874.9822920000004</v>
          </cell>
          <cell r="BR97">
            <v>718.78370800000005</v>
          </cell>
          <cell r="BZ97">
            <v>150562.671344</v>
          </cell>
          <cell r="CA97">
            <v>1214419.8508039999</v>
          </cell>
          <cell r="CB97">
            <v>8539.8102950000011</v>
          </cell>
          <cell r="CF97">
            <v>33027.158593</v>
          </cell>
          <cell r="CG97">
            <v>450871.1977030001</v>
          </cell>
          <cell r="CH97">
            <v>692.45658200000003</v>
          </cell>
          <cell r="CM97">
            <v>98666.99173200001</v>
          </cell>
          <cell r="CN97">
            <v>664848.03541800007</v>
          </cell>
          <cell r="CO97">
            <v>14097.662943000001</v>
          </cell>
          <cell r="CS97">
            <v>15178.10016</v>
          </cell>
          <cell r="CT97">
            <v>198164.74233500002</v>
          </cell>
          <cell r="CU97">
            <v>451.2607000000001</v>
          </cell>
          <cell r="CZ97">
            <v>45802.913479000003</v>
          </cell>
          <cell r="DA97">
            <v>404667.23757600004</v>
          </cell>
          <cell r="DB97">
            <v>3934.1442930000007</v>
          </cell>
          <cell r="DF97">
            <v>9863.3598999999995</v>
          </cell>
          <cell r="DG97">
            <v>35831.169928000003</v>
          </cell>
          <cell r="DH97">
            <v>2046.2409</v>
          </cell>
        </row>
        <row r="98">
          <cell r="W98">
            <v>420681.67887300003</v>
          </cell>
          <cell r="X98">
            <v>1327265.92221</v>
          </cell>
          <cell r="Y98">
            <v>51764.519247000004</v>
          </cell>
          <cell r="AC98">
            <v>55848.050868999999</v>
          </cell>
          <cell r="AD98">
            <v>131956.24889500003</v>
          </cell>
          <cell r="AE98">
            <v>6508.2614430000003</v>
          </cell>
          <cell r="AW98">
            <v>75379.548647999996</v>
          </cell>
          <cell r="AX98">
            <v>173592.528968</v>
          </cell>
          <cell r="AY98">
            <v>92853.154533000008</v>
          </cell>
          <cell r="BC98">
            <v>2651.7772970000005</v>
          </cell>
          <cell r="BD98">
            <v>34691.170410000006</v>
          </cell>
          <cell r="BE98">
            <v>2555.2035400000004</v>
          </cell>
          <cell r="BJ98">
            <v>524.31996400000014</v>
          </cell>
          <cell r="BK98">
            <v>15789.312565</v>
          </cell>
          <cell r="BL98">
            <v>105993.912861</v>
          </cell>
          <cell r="BP98">
            <v>413.22742399999998</v>
          </cell>
          <cell r="BQ98">
            <v>2099.7424980000001</v>
          </cell>
          <cell r="BR98">
            <v>683.44147199999998</v>
          </cell>
          <cell r="BZ98">
            <v>216401.67660200002</v>
          </cell>
          <cell r="CA98">
            <v>1234586.623013</v>
          </cell>
          <cell r="CB98">
            <v>7434.4693709999992</v>
          </cell>
          <cell r="CF98">
            <v>54152.973914000009</v>
          </cell>
          <cell r="CG98">
            <v>474944.07797500008</v>
          </cell>
          <cell r="CH98">
            <v>732.9803280000001</v>
          </cell>
          <cell r="CM98">
            <v>102859.06206700001</v>
          </cell>
          <cell r="CN98">
            <v>670710.34520400001</v>
          </cell>
          <cell r="CO98">
            <v>18169.738057000002</v>
          </cell>
          <cell r="CS98">
            <v>48967.461991000004</v>
          </cell>
          <cell r="CT98">
            <v>177123.13582700002</v>
          </cell>
          <cell r="CU98">
            <v>455.71932900000002</v>
          </cell>
          <cell r="CZ98">
            <v>85986.196838000003</v>
          </cell>
          <cell r="DA98">
            <v>400356.99378600001</v>
          </cell>
          <cell r="DB98">
            <v>4630.5855929999998</v>
          </cell>
          <cell r="DF98">
            <v>17703.385646999999</v>
          </cell>
          <cell r="DG98">
            <v>35003.926196000008</v>
          </cell>
          <cell r="DH98">
            <v>2188.4942000000001</v>
          </cell>
        </row>
        <row r="99">
          <cell r="W99">
            <v>396017.72404799995</v>
          </cell>
          <cell r="X99">
            <v>1273768.9715459999</v>
          </cell>
          <cell r="Y99">
            <v>52335.838169999995</v>
          </cell>
          <cell r="AC99">
            <v>28746.058638000002</v>
          </cell>
          <cell r="AD99">
            <v>88497.20958000001</v>
          </cell>
          <cell r="AE99">
            <v>5738.4267560000008</v>
          </cell>
          <cell r="AW99">
            <v>77153.736936000001</v>
          </cell>
          <cell r="AX99">
            <v>178166.66964500002</v>
          </cell>
          <cell r="AY99">
            <v>94743.559089000002</v>
          </cell>
          <cell r="BC99">
            <v>3016.3997590000004</v>
          </cell>
          <cell r="BD99">
            <v>34133.153210999997</v>
          </cell>
          <cell r="BE99">
            <v>2256.4673080000002</v>
          </cell>
          <cell r="BJ99">
            <v>339.62134300000002</v>
          </cell>
          <cell r="BK99">
            <v>13928.745848999999</v>
          </cell>
          <cell r="BL99">
            <v>104317.23115699999</v>
          </cell>
          <cell r="BP99">
            <v>436.02962199999996</v>
          </cell>
          <cell r="BQ99">
            <v>1926.8161680000003</v>
          </cell>
          <cell r="BR99">
            <v>535.73626200000012</v>
          </cell>
          <cell r="BZ99">
            <v>237705.94811300002</v>
          </cell>
          <cell r="CA99">
            <v>1213044.9426659998</v>
          </cell>
          <cell r="CB99">
            <v>6128.9112660000001</v>
          </cell>
          <cell r="CF99">
            <v>21810.743217000003</v>
          </cell>
          <cell r="CG99">
            <v>425771.41570499999</v>
          </cell>
          <cell r="CH99">
            <v>1512.6662139999999</v>
          </cell>
          <cell r="CM99">
            <v>87832.673305000004</v>
          </cell>
          <cell r="CN99">
            <v>647256.75676999998</v>
          </cell>
          <cell r="CO99">
            <v>21420.82951</v>
          </cell>
          <cell r="CS99">
            <v>12184.923817999999</v>
          </cell>
          <cell r="CT99">
            <v>141588.794482</v>
          </cell>
          <cell r="CU99">
            <v>45.707799999999999</v>
          </cell>
          <cell r="CZ99">
            <v>47989.348056000003</v>
          </cell>
          <cell r="DA99">
            <v>359087.41075400001</v>
          </cell>
          <cell r="DB99">
            <v>3721.2303120000006</v>
          </cell>
          <cell r="DF99">
            <v>3657.2244820000001</v>
          </cell>
          <cell r="DG99">
            <v>26895.464491999999</v>
          </cell>
          <cell r="DH99">
            <v>647.37170000000015</v>
          </cell>
        </row>
        <row r="100">
          <cell r="W100">
            <v>383098.963307</v>
          </cell>
          <cell r="X100">
            <v>1406573.8973920001</v>
          </cell>
          <cell r="Y100">
            <v>48883.499712999997</v>
          </cell>
          <cell r="AC100">
            <v>30853.227854000004</v>
          </cell>
          <cell r="AD100">
            <v>98193.91560800001</v>
          </cell>
          <cell r="AE100">
            <v>5836.9662380000009</v>
          </cell>
          <cell r="AW100">
            <v>78396.307121000005</v>
          </cell>
          <cell r="AX100">
            <v>173138.01141000004</v>
          </cell>
          <cell r="AY100">
            <v>92386.094718000008</v>
          </cell>
          <cell r="BC100">
            <v>3224.9814419999984</v>
          </cell>
          <cell r="BD100">
            <v>34643.373179999995</v>
          </cell>
          <cell r="BE100">
            <v>2346.9762989999999</v>
          </cell>
          <cell r="BJ100">
            <v>324.12132000000003</v>
          </cell>
          <cell r="BK100">
            <v>12033.47682</v>
          </cell>
          <cell r="BL100">
            <v>102773.071391</v>
          </cell>
          <cell r="BP100">
            <v>436.04006299999992</v>
          </cell>
          <cell r="BQ100">
            <v>1552.054682</v>
          </cell>
          <cell r="BR100">
            <v>472.9805879999999</v>
          </cell>
          <cell r="BZ100">
            <v>315207.74469400005</v>
          </cell>
          <cell r="CA100">
            <v>1171253.8623300001</v>
          </cell>
          <cell r="CB100">
            <v>9152.9070630000006</v>
          </cell>
          <cell r="CF100">
            <v>23773.200366000005</v>
          </cell>
          <cell r="CG100">
            <v>437551.80421700003</v>
          </cell>
          <cell r="CH100">
            <v>1530.6295170000001</v>
          </cell>
          <cell r="CM100">
            <v>86032.570214000007</v>
          </cell>
          <cell r="CN100">
            <v>651646.68036800006</v>
          </cell>
          <cell r="CO100">
            <v>22993.975115000005</v>
          </cell>
          <cell r="CS100">
            <v>12138.825056000001</v>
          </cell>
          <cell r="CT100">
            <v>142881.22244499999</v>
          </cell>
          <cell r="CU100">
            <v>67.342550000000003</v>
          </cell>
          <cell r="CZ100">
            <v>49958.777693000004</v>
          </cell>
          <cell r="DA100">
            <v>358221.79844500002</v>
          </cell>
          <cell r="DB100">
            <v>3805.8137960000004</v>
          </cell>
          <cell r="DF100">
            <v>3732.8827450000008</v>
          </cell>
          <cell r="DG100">
            <v>29910.414919000003</v>
          </cell>
          <cell r="DH100">
            <v>653.58817800000008</v>
          </cell>
        </row>
        <row r="101">
          <cell r="W101">
            <v>382813.65762499999</v>
          </cell>
          <cell r="X101">
            <v>1461889.121789</v>
          </cell>
          <cell r="Y101">
            <v>48278.098844</v>
          </cell>
          <cell r="AC101">
            <v>31289.808707999997</v>
          </cell>
          <cell r="AD101">
            <v>99058.923064000002</v>
          </cell>
          <cell r="AE101">
            <v>5831.73207</v>
          </cell>
          <cell r="AW101">
            <v>78665.542753000002</v>
          </cell>
          <cell r="AX101">
            <v>173247.12313800002</v>
          </cell>
          <cell r="AY101">
            <v>89666.220075000005</v>
          </cell>
          <cell r="BC101">
            <v>3374.3685</v>
          </cell>
          <cell r="BD101">
            <v>34512.807055999998</v>
          </cell>
          <cell r="BE101">
            <v>2405.108037</v>
          </cell>
          <cell r="BJ101">
            <v>320.42134900000002</v>
          </cell>
          <cell r="BK101">
            <v>11879.193029000002</v>
          </cell>
          <cell r="BL101">
            <v>101412.79084300001</v>
          </cell>
          <cell r="BP101">
            <v>322.10508600000003</v>
          </cell>
          <cell r="BQ101">
            <v>1745.8382600000004</v>
          </cell>
          <cell r="BR101">
            <v>497.67804700000011</v>
          </cell>
          <cell r="BZ101">
            <v>356665.07571505598</v>
          </cell>
          <cell r="CA101">
            <v>1231479.0904408877</v>
          </cell>
          <cell r="CB101">
            <v>9837.8756200000007</v>
          </cell>
          <cell r="CF101">
            <v>29523.188298000001</v>
          </cell>
          <cell r="CG101">
            <v>458570.21497357357</v>
          </cell>
          <cell r="CH101">
            <v>837.79501696154898</v>
          </cell>
          <cell r="CM101">
            <v>85824.484886278646</v>
          </cell>
          <cell r="CN101">
            <v>669743.64346086793</v>
          </cell>
          <cell r="CO101">
            <v>25319.881106000001</v>
          </cell>
          <cell r="CS101">
            <v>11093.931358175469</v>
          </cell>
          <cell r="CT101">
            <v>153144.01656020281</v>
          </cell>
          <cell r="CU101">
            <v>95.988693000000012</v>
          </cell>
          <cell r="CZ101">
            <v>50788.903902999999</v>
          </cell>
          <cell r="DA101">
            <v>360919.610904</v>
          </cell>
          <cell r="DB101">
            <v>4169.4346539999997</v>
          </cell>
          <cell r="DF101">
            <v>5628.8661000000002</v>
          </cell>
          <cell r="DG101">
            <v>36690.510012000006</v>
          </cell>
          <cell r="DH101">
            <v>659.10417800000005</v>
          </cell>
        </row>
        <row r="102">
          <cell r="W102">
            <v>364517.758654</v>
          </cell>
          <cell r="X102">
            <v>1458057.027307</v>
          </cell>
          <cell r="Y102">
            <v>50530.127381000006</v>
          </cell>
          <cell r="AC102">
            <v>31501.783752000003</v>
          </cell>
          <cell r="AD102">
            <v>102761.81056900001</v>
          </cell>
          <cell r="AE102">
            <v>5778.8290489999999</v>
          </cell>
          <cell r="AW102">
            <v>76963.539535999997</v>
          </cell>
          <cell r="AX102">
            <v>172461.74320100003</v>
          </cell>
          <cell r="AY102">
            <v>88015.428629000002</v>
          </cell>
          <cell r="BC102">
            <v>7667.3695360000002</v>
          </cell>
          <cell r="BD102">
            <v>35940.147270000001</v>
          </cell>
          <cell r="BE102">
            <v>2259.596536</v>
          </cell>
          <cell r="BJ102">
            <v>311.97132600000003</v>
          </cell>
          <cell r="BK102">
            <v>11127.244539000001</v>
          </cell>
          <cell r="BL102">
            <v>100541.53502800001</v>
          </cell>
          <cell r="BP102">
            <v>322.11555199999998</v>
          </cell>
          <cell r="BQ102">
            <v>1842.7586060000003</v>
          </cell>
          <cell r="BR102">
            <v>440.18987500000003</v>
          </cell>
          <cell r="BZ102">
            <v>342052.83404350746</v>
          </cell>
          <cell r="CA102">
            <v>1312572.4820234438</v>
          </cell>
          <cell r="CB102">
            <v>5918.1577390000002</v>
          </cell>
          <cell r="CF102">
            <v>41135.621802384463</v>
          </cell>
          <cell r="CG102">
            <v>461616.51890284067</v>
          </cell>
          <cell r="CH102">
            <v>1235.8863649432565</v>
          </cell>
          <cell r="CM102">
            <v>86333.107710235039</v>
          </cell>
          <cell r="CN102">
            <v>675362.45456057764</v>
          </cell>
          <cell r="CO102">
            <v>29209.637930000004</v>
          </cell>
          <cell r="CS102">
            <v>12428.125372231632</v>
          </cell>
          <cell r="CT102">
            <v>144327.35875961892</v>
          </cell>
          <cell r="CU102">
            <v>192.98747400000002</v>
          </cell>
          <cell r="CZ102">
            <v>50629.393281000004</v>
          </cell>
          <cell r="DA102">
            <v>379254.70575900003</v>
          </cell>
          <cell r="DB102">
            <v>3743.9143330000002</v>
          </cell>
          <cell r="DF102">
            <v>4440.5631999999996</v>
          </cell>
          <cell r="DG102">
            <v>35997.610499000002</v>
          </cell>
          <cell r="DH102">
            <v>671.19569999999999</v>
          </cell>
        </row>
        <row r="103">
          <cell r="W103">
            <v>337866.11745500006</v>
          </cell>
          <cell r="X103">
            <v>1547411.34476</v>
          </cell>
          <cell r="Y103">
            <v>51295.396001000001</v>
          </cell>
          <cell r="AC103">
            <v>29193.853746000004</v>
          </cell>
          <cell r="AD103">
            <v>108422.30478300001</v>
          </cell>
          <cell r="AE103">
            <v>5749.459621</v>
          </cell>
          <cell r="AW103">
            <v>73475.442935999992</v>
          </cell>
          <cell r="AX103">
            <v>169821.48589000001</v>
          </cell>
          <cell r="AY103">
            <v>89352.894656000004</v>
          </cell>
          <cell r="BC103">
            <v>7591.4490610000012</v>
          </cell>
          <cell r="BD103">
            <v>35768.027191000001</v>
          </cell>
          <cell r="BE103">
            <v>2371.5669780000003</v>
          </cell>
          <cell r="BJ103">
            <v>310.07132000000001</v>
          </cell>
          <cell r="BK103">
            <v>10907.380510000001</v>
          </cell>
          <cell r="BL103">
            <v>99649.299171000006</v>
          </cell>
          <cell r="BP103">
            <v>321.93897000000004</v>
          </cell>
          <cell r="BQ103">
            <v>1922.2000639999999</v>
          </cell>
          <cell r="BR103">
            <v>440.61952899999989</v>
          </cell>
          <cell r="BZ103">
            <v>404327.62991877249</v>
          </cell>
          <cell r="CA103">
            <v>1354796.272213228</v>
          </cell>
          <cell r="CB103">
            <v>6369.8284120000008</v>
          </cell>
          <cell r="CF103">
            <v>9720.7241030000005</v>
          </cell>
          <cell r="CG103">
            <v>486512.96402859123</v>
          </cell>
          <cell r="CH103">
            <v>847.15689291975457</v>
          </cell>
          <cell r="CM103">
            <v>85912.070745309989</v>
          </cell>
          <cell r="CN103">
            <v>699206.60620357806</v>
          </cell>
          <cell r="CO103">
            <v>35746.238762000001</v>
          </cell>
          <cell r="CS103">
            <v>15382.491763051443</v>
          </cell>
          <cell r="CT103">
            <v>145110.64117641628</v>
          </cell>
          <cell r="CU103">
            <v>245.18719400000001</v>
          </cell>
          <cell r="CZ103">
            <v>51596.543520000007</v>
          </cell>
          <cell r="DA103">
            <v>369249.44107200002</v>
          </cell>
          <cell r="DB103">
            <v>5229.0753190000005</v>
          </cell>
          <cell r="DF103">
            <v>4992.0133999999998</v>
          </cell>
          <cell r="DG103">
            <v>38197.509423999996</v>
          </cell>
          <cell r="DH103">
            <v>683.78960000000006</v>
          </cell>
        </row>
        <row r="104">
          <cell r="W104">
            <v>338482.30721288529</v>
          </cell>
          <cell r="X104">
            <v>1548273.5762134027</v>
          </cell>
          <cell r="Y104">
            <v>52474.388209322213</v>
          </cell>
          <cell r="AC104">
            <v>27043.600629889308</v>
          </cell>
          <cell r="AD104">
            <v>114684.28775482984</v>
          </cell>
          <cell r="AE104">
            <v>4495.20771194995</v>
          </cell>
          <cell r="AW104">
            <v>71632.071641999995</v>
          </cell>
          <cell r="AX104">
            <v>174254.75299309968</v>
          </cell>
          <cell r="AY104">
            <v>91194.392889945753</v>
          </cell>
          <cell r="BC104">
            <v>7988.613757000001</v>
          </cell>
          <cell r="BD104">
            <v>34674.728479405923</v>
          </cell>
          <cell r="BE104">
            <v>2366.1464621251994</v>
          </cell>
          <cell r="BJ104">
            <v>307.87132000000003</v>
          </cell>
          <cell r="BK104">
            <v>10537.266076</v>
          </cell>
          <cell r="BL104">
            <v>98293.153582373867</v>
          </cell>
          <cell r="BP104">
            <v>321.93897000000004</v>
          </cell>
          <cell r="BQ104">
            <v>1667.4646640000001</v>
          </cell>
          <cell r="BR104">
            <v>447.74485810532428</v>
          </cell>
          <cell r="BZ104">
            <v>466194.04624989297</v>
          </cell>
          <cell r="CA104">
            <v>1449316.137891718</v>
          </cell>
          <cell r="CB104">
            <v>9217.7168039245626</v>
          </cell>
          <cell r="CF104">
            <v>8886.1089590000011</v>
          </cell>
          <cell r="CG104">
            <v>491100.55750323361</v>
          </cell>
          <cell r="CH104">
            <v>685.99322899999993</v>
          </cell>
          <cell r="CM104">
            <v>82703.128963084004</v>
          </cell>
          <cell r="CN104">
            <v>748552.88824929623</v>
          </cell>
          <cell r="CO104">
            <v>41188.32422454984</v>
          </cell>
          <cell r="CS104">
            <v>10545.419600000001</v>
          </cell>
          <cell r="CT104">
            <v>130642.17052875455</v>
          </cell>
          <cell r="CU104">
            <v>270.85251928246043</v>
          </cell>
          <cell r="CZ104">
            <v>54849.31384000001</v>
          </cell>
          <cell r="DA104">
            <v>383694.11479231704</v>
          </cell>
          <cell r="DB104">
            <v>6419.1263500042078</v>
          </cell>
          <cell r="DF104">
            <v>5240.3108000000002</v>
          </cell>
          <cell r="DG104">
            <v>44115.098282999999</v>
          </cell>
          <cell r="DH104">
            <v>686.08780000000002</v>
          </cell>
        </row>
        <row r="105">
          <cell r="W105">
            <v>313160.97537900001</v>
          </cell>
          <cell r="X105">
            <v>1572901.8225189999</v>
          </cell>
          <cell r="Y105">
            <v>55566.047826000002</v>
          </cell>
          <cell r="AC105">
            <v>24709.334751000002</v>
          </cell>
          <cell r="AD105">
            <v>111764.389639</v>
          </cell>
          <cell r="AE105">
            <v>4426.2446660000005</v>
          </cell>
          <cell r="AW105">
            <v>69612.708146999998</v>
          </cell>
          <cell r="AX105">
            <v>168871.26919800002</v>
          </cell>
          <cell r="AY105">
            <v>93508.402837000001</v>
          </cell>
          <cell r="BC105">
            <v>4428.6500639999995</v>
          </cell>
          <cell r="BD105">
            <v>35842.80774099999</v>
          </cell>
          <cell r="BE105">
            <v>2358.624491</v>
          </cell>
          <cell r="BJ105">
            <v>55.021328000000011</v>
          </cell>
          <cell r="BK105">
            <v>11013.875901000001</v>
          </cell>
          <cell r="BL105">
            <v>97627.559956000012</v>
          </cell>
          <cell r="BP105">
            <v>321.93897000000004</v>
          </cell>
          <cell r="BQ105">
            <v>1693.2607639999999</v>
          </cell>
          <cell r="BR105">
            <v>400.29143000000005</v>
          </cell>
          <cell r="BZ105">
            <v>430828.60245300003</v>
          </cell>
          <cell r="CA105">
            <v>1492527.464953</v>
          </cell>
          <cell r="CB105">
            <v>10470.595173000002</v>
          </cell>
          <cell r="CF105">
            <v>9394.5049440000003</v>
          </cell>
          <cell r="CG105">
            <v>498964.33240800007</v>
          </cell>
          <cell r="CH105">
            <v>711.08310500000005</v>
          </cell>
          <cell r="CM105">
            <v>91564.844466999988</v>
          </cell>
          <cell r="CN105">
            <v>752190.76988500007</v>
          </cell>
          <cell r="CO105">
            <v>45768.183071000007</v>
          </cell>
          <cell r="CS105">
            <v>11140.253400000001</v>
          </cell>
          <cell r="CT105">
            <v>128521.79709300002</v>
          </cell>
          <cell r="CU105">
            <v>318.60861599999998</v>
          </cell>
          <cell r="CZ105">
            <v>57392.24801000001</v>
          </cell>
          <cell r="DA105">
            <v>418694.67383500002</v>
          </cell>
          <cell r="DB105">
            <v>7156.7125770000002</v>
          </cell>
          <cell r="DF105">
            <v>4440.0227000000004</v>
          </cell>
          <cell r="DG105">
            <v>38693.530258000006</v>
          </cell>
          <cell r="DH105">
            <v>231.73659999999995</v>
          </cell>
        </row>
        <row r="106">
          <cell r="W106">
            <v>319758.28380200005</v>
          </cell>
          <cell r="X106">
            <v>1654851.9804560002</v>
          </cell>
          <cell r="Y106">
            <v>59857.118834000001</v>
          </cell>
          <cell r="AC106">
            <v>26434.854122999997</v>
          </cell>
          <cell r="AD106">
            <v>112092.56976099999</v>
          </cell>
          <cell r="AE106">
            <v>4943.8109780000004</v>
          </cell>
          <cell r="AW106">
            <v>68277.091287000003</v>
          </cell>
          <cell r="AX106">
            <v>172618.11008200003</v>
          </cell>
          <cell r="AY106">
            <v>96458.601078000007</v>
          </cell>
          <cell r="BC106">
            <v>3658.6195820000012</v>
          </cell>
          <cell r="BD106">
            <v>34960.604447999998</v>
          </cell>
          <cell r="BE106">
            <v>2427.9800760000003</v>
          </cell>
          <cell r="BJ106">
            <v>52.92132800000001</v>
          </cell>
          <cell r="BK106">
            <v>9523.6925890000002</v>
          </cell>
          <cell r="BL106">
            <v>97330.901161000016</v>
          </cell>
          <cell r="BP106">
            <v>321.93897000000004</v>
          </cell>
          <cell r="BQ106">
            <v>2900.8760999999995</v>
          </cell>
          <cell r="BR106">
            <v>379.56827300000009</v>
          </cell>
          <cell r="BZ106">
            <v>323491.47423000005</v>
          </cell>
          <cell r="CA106">
            <v>1445330.3392168665</v>
          </cell>
          <cell r="CB106">
            <v>6023.4001964844092</v>
          </cell>
          <cell r="CF106">
            <v>10674.083572000001</v>
          </cell>
          <cell r="CG106">
            <v>511100.79657211108</v>
          </cell>
          <cell r="CH106">
            <v>766.84611997555953</v>
          </cell>
          <cell r="CM106">
            <v>114471.47379715397</v>
          </cell>
          <cell r="CN106">
            <v>792598.67990126705</v>
          </cell>
          <cell r="CO106">
            <v>48223.716512204046</v>
          </cell>
          <cell r="CS106">
            <v>11663.8878</v>
          </cell>
          <cell r="CT106">
            <v>137341.02925531426</v>
          </cell>
          <cell r="CU106">
            <v>337.01306848656247</v>
          </cell>
          <cell r="CZ106">
            <v>58330.792924000001</v>
          </cell>
          <cell r="DA106">
            <v>411861.6465588701</v>
          </cell>
          <cell r="DB106">
            <v>7365.3501596063306</v>
          </cell>
          <cell r="DF106">
            <v>4976.8972000000003</v>
          </cell>
          <cell r="DG106">
            <v>40683.526083553617</v>
          </cell>
          <cell r="DH106">
            <v>141.1155886974436</v>
          </cell>
        </row>
        <row r="107">
          <cell r="W107">
            <v>310555.96565300005</v>
          </cell>
          <cell r="X107">
            <v>1703674.3893380002</v>
          </cell>
          <cell r="Y107">
            <v>65418.390909999995</v>
          </cell>
          <cell r="AC107">
            <v>25787.059852000006</v>
          </cell>
          <cell r="AD107">
            <v>108616.02682999999</v>
          </cell>
          <cell r="AE107">
            <v>4901.4128929999997</v>
          </cell>
          <cell r="AW107">
            <v>71151.280962000004</v>
          </cell>
          <cell r="AX107">
            <v>175267.647153</v>
          </cell>
          <cell r="AY107">
            <v>102243.51616200001</v>
          </cell>
          <cell r="BC107">
            <v>2860.5912949999984</v>
          </cell>
          <cell r="BD107">
            <v>34734.920771999998</v>
          </cell>
          <cell r="BE107">
            <v>2446.8396200000002</v>
          </cell>
          <cell r="BJ107">
            <v>49.971328000000007</v>
          </cell>
          <cell r="BK107">
            <v>9627.1678870000014</v>
          </cell>
          <cell r="BL107">
            <v>97930.364254000015</v>
          </cell>
          <cell r="BP107">
            <v>321.93897000000004</v>
          </cell>
          <cell r="BQ107">
            <v>2980.0462370000005</v>
          </cell>
          <cell r="BR107">
            <v>367.93435700000003</v>
          </cell>
          <cell r="BZ107">
            <v>334649.41054900002</v>
          </cell>
          <cell r="CA107">
            <v>1499847.5381797729</v>
          </cell>
          <cell r="CB107">
            <v>7031.2556562205273</v>
          </cell>
          <cell r="CF107">
            <v>8534.4691680000014</v>
          </cell>
          <cell r="CG107">
            <v>556038.8163641229</v>
          </cell>
          <cell r="CH107">
            <v>748.36861031866283</v>
          </cell>
          <cell r="CM107">
            <v>117487.60124403879</v>
          </cell>
          <cell r="CN107">
            <v>844380.74117591756</v>
          </cell>
          <cell r="CO107">
            <v>51855.975483726565</v>
          </cell>
          <cell r="CS107">
            <v>10974.446100000001</v>
          </cell>
          <cell r="CT107">
            <v>147772.23961223973</v>
          </cell>
          <cell r="CU107">
            <v>349.97522833420737</v>
          </cell>
          <cell r="CZ107">
            <v>59812.618170000009</v>
          </cell>
          <cell r="DA107">
            <v>425506.82574674836</v>
          </cell>
          <cell r="DB107">
            <v>7598.2921780906463</v>
          </cell>
          <cell r="DF107">
            <v>3245.3532</v>
          </cell>
          <cell r="DG107">
            <v>42146.19784539489</v>
          </cell>
          <cell r="DH107">
            <v>162.07881211723947</v>
          </cell>
        </row>
        <row r="108">
          <cell r="W108">
            <v>300348.73909500003</v>
          </cell>
          <cell r="X108">
            <v>1895108.6661798377</v>
          </cell>
          <cell r="Y108">
            <v>72578.651746803589</v>
          </cell>
          <cell r="AC108">
            <v>22321.594475000002</v>
          </cell>
          <cell r="AD108">
            <v>100916.52788972534</v>
          </cell>
          <cell r="AE108">
            <v>4460.3525379032217</v>
          </cell>
          <cell r="AW108">
            <v>69435.128654999993</v>
          </cell>
          <cell r="AX108">
            <v>175949.52332862414</v>
          </cell>
          <cell r="AY108">
            <v>109175.34548334889</v>
          </cell>
          <cell r="BC108">
            <v>2589.0932010000006</v>
          </cell>
          <cell r="BD108">
            <v>35774.514489000001</v>
          </cell>
          <cell r="BE108">
            <v>2456.2032869999998</v>
          </cell>
          <cell r="BJ108">
            <v>47.871328000000005</v>
          </cell>
          <cell r="BK108">
            <v>9721.0814550000014</v>
          </cell>
          <cell r="BL108">
            <v>98884.668808000002</v>
          </cell>
          <cell r="BP108">
            <v>321.93897000000004</v>
          </cell>
          <cell r="BQ108">
            <v>3060.3031040000005</v>
          </cell>
          <cell r="BR108">
            <v>364.64821800000004</v>
          </cell>
          <cell r="BZ108">
            <v>397521.950824</v>
          </cell>
          <cell r="CA108">
            <v>1511653.3139154825</v>
          </cell>
          <cell r="CB108">
            <v>7178.9197717832203</v>
          </cell>
          <cell r="CF108">
            <v>3527.3418489999999</v>
          </cell>
          <cell r="CG108">
            <v>555822.07519767329</v>
          </cell>
          <cell r="CH108">
            <v>803.83089630883046</v>
          </cell>
          <cell r="CM108">
            <v>115830.41462861793</v>
          </cell>
          <cell r="CN108">
            <v>842741.03828973416</v>
          </cell>
          <cell r="CO108">
            <v>56882.767570245443</v>
          </cell>
          <cell r="CS108">
            <v>13370.213678</v>
          </cell>
          <cell r="CT108">
            <v>148532.92446382594</v>
          </cell>
          <cell r="CU108">
            <v>517.18946190926124</v>
          </cell>
          <cell r="CZ108">
            <v>60368.84498300001</v>
          </cell>
          <cell r="DA108">
            <v>456394.32401313283</v>
          </cell>
          <cell r="DB108">
            <v>7964.3388358748016</v>
          </cell>
          <cell r="DF108">
            <v>7726.7905000000019</v>
          </cell>
          <cell r="DG108">
            <v>46252.571179180821</v>
          </cell>
          <cell r="DH108">
            <v>169.48567768517654</v>
          </cell>
        </row>
        <row r="109">
          <cell r="W109">
            <v>307751.39999200002</v>
          </cell>
          <cell r="X109">
            <v>2087475.8820900002</v>
          </cell>
          <cell r="Y109">
            <v>85500.952839000005</v>
          </cell>
          <cell r="AC109">
            <v>15812.674369</v>
          </cell>
          <cell r="AD109">
            <v>82712.315663000001</v>
          </cell>
          <cell r="AE109">
            <v>4096.0621329999994</v>
          </cell>
          <cell r="AW109">
            <v>71072.835628000015</v>
          </cell>
          <cell r="AX109">
            <v>181023.571241</v>
          </cell>
          <cell r="AY109">
            <v>116825.53667000002</v>
          </cell>
          <cell r="BC109">
            <v>97.720915000000019</v>
          </cell>
          <cell r="BD109">
            <v>5319.4964240000008</v>
          </cell>
          <cell r="BE109">
            <v>2249.6003560000004</v>
          </cell>
          <cell r="BJ109">
            <v>45.021328000000011</v>
          </cell>
          <cell r="BK109">
            <v>7263.1322180000006</v>
          </cell>
          <cell r="BL109">
            <v>100372.98039000003</v>
          </cell>
          <cell r="BP109">
            <v>1.009849</v>
          </cell>
          <cell r="BQ109">
            <v>402.25657000000007</v>
          </cell>
          <cell r="BR109">
            <v>295.83623899999998</v>
          </cell>
          <cell r="BZ109">
            <v>424600.23219900002</v>
          </cell>
          <cell r="CA109">
            <v>1638209.2028596795</v>
          </cell>
          <cell r="CB109">
            <v>8800.2825290743531</v>
          </cell>
          <cell r="CF109">
            <v>3412.7854280000001</v>
          </cell>
          <cell r="CG109">
            <v>530526.68143550341</v>
          </cell>
          <cell r="CH109">
            <v>676.80964430574022</v>
          </cell>
          <cell r="CM109">
            <v>138720.80235208568</v>
          </cell>
          <cell r="CN109">
            <v>848424.8401497599</v>
          </cell>
          <cell r="CO109">
            <v>58553.688543294222</v>
          </cell>
          <cell r="CS109">
            <v>2504.2533349999999</v>
          </cell>
          <cell r="CT109">
            <v>43381.096273153016</v>
          </cell>
          <cell r="CU109">
            <v>488.27190283284966</v>
          </cell>
          <cell r="CZ109">
            <v>59468.251884000005</v>
          </cell>
          <cell r="DA109">
            <v>452884.02952813939</v>
          </cell>
          <cell r="DB109">
            <v>6769.7382966641062</v>
          </cell>
          <cell r="DF109">
            <v>0</v>
          </cell>
          <cell r="DG109">
            <v>3022.6050972278304</v>
          </cell>
          <cell r="DH109">
            <v>39.757432577956742</v>
          </cell>
        </row>
        <row r="110">
          <cell r="W110">
            <v>295355.77461613948</v>
          </cell>
          <cell r="X110">
            <v>2035509.6319331662</v>
          </cell>
          <cell r="Y110">
            <v>96067.42831427991</v>
          </cell>
          <cell r="AC110">
            <v>13424.853908035526</v>
          </cell>
          <cell r="AD110">
            <v>56041.625993656729</v>
          </cell>
          <cell r="AE110">
            <v>2840.544018664943</v>
          </cell>
          <cell r="AW110">
            <v>73936.441083100945</v>
          </cell>
          <cell r="AX110">
            <v>179021.43374531341</v>
          </cell>
          <cell r="AY110">
            <v>125538.41432458647</v>
          </cell>
          <cell r="BC110">
            <v>15.898282992263265</v>
          </cell>
          <cell r="BD110">
            <v>2455.6628507812734</v>
          </cell>
          <cell r="BE110">
            <v>1827.5669682647142</v>
          </cell>
          <cell r="BJ110">
            <v>42.681328000000008</v>
          </cell>
          <cell r="BK110">
            <v>7361.466069000001</v>
          </cell>
          <cell r="BL110">
            <v>101046.56917964469</v>
          </cell>
          <cell r="BP110">
            <v>0</v>
          </cell>
          <cell r="BQ110">
            <v>305.15829099999996</v>
          </cell>
          <cell r="BR110">
            <v>211.02333051332258</v>
          </cell>
          <cell r="BZ110">
            <v>453842.0131393554</v>
          </cell>
          <cell r="CA110">
            <v>1796383.3255099254</v>
          </cell>
          <cell r="CB110">
            <v>8097.2545773051361</v>
          </cell>
          <cell r="CF110">
            <v>1667.2748019999999</v>
          </cell>
          <cell r="CG110">
            <v>75901.141528866981</v>
          </cell>
          <cell r="CH110">
            <v>65.085184379623414</v>
          </cell>
          <cell r="CM110">
            <v>139026.55866208786</v>
          </cell>
          <cell r="CN110">
            <v>863762.37605086796</v>
          </cell>
          <cell r="CO110">
            <v>58002.70609994603</v>
          </cell>
          <cell r="CS110">
            <v>2470.5524930000001</v>
          </cell>
          <cell r="CT110">
            <v>19361.929790967792</v>
          </cell>
          <cell r="CU110">
            <v>466.02325166695618</v>
          </cell>
          <cell r="CZ110">
            <v>62074.29314084589</v>
          </cell>
          <cell r="DA110">
            <v>415261.24967401463</v>
          </cell>
          <cell r="DB110">
            <v>7976.9119689999998</v>
          </cell>
          <cell r="DF110">
            <v>0</v>
          </cell>
          <cell r="DG110">
            <v>2784.1374960000003</v>
          </cell>
          <cell r="DH110">
            <v>11.828000000000001</v>
          </cell>
        </row>
        <row r="111">
          <cell r="W111">
            <v>295226.78503447602</v>
          </cell>
          <cell r="X111">
            <v>2011275.6611134035</v>
          </cell>
          <cell r="Y111">
            <v>105994.8587298207</v>
          </cell>
          <cell r="AC111">
            <v>11261.471476000001</v>
          </cell>
          <cell r="AD111">
            <v>46965.033398</v>
          </cell>
          <cell r="AE111">
            <v>1961.9344229999999</v>
          </cell>
          <cell r="AW111">
            <v>72140.433617999995</v>
          </cell>
          <cell r="AX111">
            <v>188232.72049799995</v>
          </cell>
          <cell r="AY111">
            <v>139840.14716000002</v>
          </cell>
          <cell r="BC111">
            <v>13.528223000000779</v>
          </cell>
          <cell r="BD111">
            <v>1986.5664120000001</v>
          </cell>
          <cell r="BE111">
            <v>1568.9653490000001</v>
          </cell>
          <cell r="BJ111">
            <v>40.081328000000013</v>
          </cell>
          <cell r="BK111">
            <v>7894.3685350000014</v>
          </cell>
          <cell r="BL111">
            <v>102065.78617367544</v>
          </cell>
          <cell r="BP111">
            <v>0</v>
          </cell>
          <cell r="BQ111">
            <v>190.01188500000001</v>
          </cell>
          <cell r="BR111">
            <v>153.382644</v>
          </cell>
          <cell r="BZ111">
            <v>493200.94130400004</v>
          </cell>
          <cell r="CA111">
            <v>2141485.9995406475</v>
          </cell>
          <cell r="CB111">
            <v>6582.7507860479127</v>
          </cell>
          <cell r="CF111">
            <v>1377.5140620000002</v>
          </cell>
          <cell r="CG111">
            <v>80111.973472000012</v>
          </cell>
          <cell r="CH111">
            <v>415.98932300000001</v>
          </cell>
          <cell r="CM111">
            <v>145929.45837600002</v>
          </cell>
          <cell r="CN111">
            <v>809247.43540400011</v>
          </cell>
          <cell r="CO111">
            <v>58288.090128999997</v>
          </cell>
          <cell r="CS111">
            <v>3451.0873480000005</v>
          </cell>
          <cell r="CT111">
            <v>22082.852378000003</v>
          </cell>
          <cell r="CU111">
            <v>480.68116600000008</v>
          </cell>
          <cell r="CZ111">
            <v>62351.031411999989</v>
          </cell>
          <cell r="DA111">
            <v>447419.77278100001</v>
          </cell>
          <cell r="DB111">
            <v>8419.1263299999991</v>
          </cell>
          <cell r="DF111">
            <v>410.98550000000006</v>
          </cell>
          <cell r="DG111">
            <v>5495.6648300000006</v>
          </cell>
          <cell r="DH111">
            <v>191.63160000000005</v>
          </cell>
        </row>
        <row r="112">
          <cell r="W112">
            <v>316931.2990434086</v>
          </cell>
          <cell r="X112">
            <v>2144150.5584394913</v>
          </cell>
          <cell r="Y112">
            <v>109097.31571380602</v>
          </cell>
          <cell r="AC112">
            <v>12786.267183000002</v>
          </cell>
          <cell r="AD112">
            <v>59740.294075000013</v>
          </cell>
          <cell r="AE112">
            <v>2012.4346200000005</v>
          </cell>
          <cell r="AW112">
            <v>69213.530398000017</v>
          </cell>
          <cell r="AX112">
            <v>191828.65024900003</v>
          </cell>
          <cell r="AY112">
            <v>144570.38345300002</v>
          </cell>
          <cell r="BC112">
            <v>32.21</v>
          </cell>
          <cell r="BD112">
            <v>2249.1439930000006</v>
          </cell>
          <cell r="BE112">
            <v>1546.8674740000004</v>
          </cell>
          <cell r="BJ112">
            <v>37.981328000000005</v>
          </cell>
          <cell r="BK112">
            <v>8130.7929120000008</v>
          </cell>
          <cell r="BL112">
            <v>101006.01729333107</v>
          </cell>
          <cell r="BP112">
            <v>0</v>
          </cell>
          <cell r="BQ112">
            <v>189.61514099999999</v>
          </cell>
          <cell r="BR112">
            <v>156.02568699999998</v>
          </cell>
          <cell r="BZ112">
            <v>739166.41897245357</v>
          </cell>
          <cell r="CA112">
            <v>2071180.8010444883</v>
          </cell>
          <cell r="CB112">
            <v>6836.3419278321253</v>
          </cell>
          <cell r="CF112">
            <v>2560.8146260000003</v>
          </cell>
          <cell r="CG112">
            <v>83801.31981500001</v>
          </cell>
          <cell r="CH112">
            <v>515.32078300000001</v>
          </cell>
          <cell r="CM112">
            <v>130490.32076300001</v>
          </cell>
          <cell r="CN112">
            <v>832922.34926271089</v>
          </cell>
          <cell r="CO112">
            <v>56694.440083605972</v>
          </cell>
          <cell r="CS112">
            <v>2911.3840639999999</v>
          </cell>
          <cell r="CT112">
            <v>21085.933389000002</v>
          </cell>
          <cell r="CU112">
            <v>535.39086200000008</v>
          </cell>
          <cell r="CZ112">
            <v>66459.485958999998</v>
          </cell>
          <cell r="DA112">
            <v>452371.02532399999</v>
          </cell>
          <cell r="DB112">
            <v>10837.352225750605</v>
          </cell>
          <cell r="DF112">
            <v>441.57790000000006</v>
          </cell>
          <cell r="DG112">
            <v>7537.4683670000004</v>
          </cell>
          <cell r="DH112">
            <v>170.3064</v>
          </cell>
        </row>
        <row r="113">
          <cell r="W113">
            <v>288210.70628873125</v>
          </cell>
          <cell r="X113">
            <v>2257270.9808923597</v>
          </cell>
          <cell r="Y113">
            <v>118307.50958529965</v>
          </cell>
          <cell r="AC113">
            <v>7485.7079459999995</v>
          </cell>
          <cell r="AD113">
            <v>54286.948719000007</v>
          </cell>
          <cell r="AE113">
            <v>2349.5247869999998</v>
          </cell>
          <cell r="AW113">
            <v>68009.844385000004</v>
          </cell>
          <cell r="AX113">
            <v>192106.80649000002</v>
          </cell>
          <cell r="AY113">
            <v>146536.290232</v>
          </cell>
          <cell r="BC113">
            <v>254.01989600000002</v>
          </cell>
          <cell r="BD113">
            <v>2529.786771</v>
          </cell>
          <cell r="BE113">
            <v>1746.4134910000002</v>
          </cell>
          <cell r="BJ113">
            <v>35.781328000000009</v>
          </cell>
          <cell r="BK113">
            <v>8194.6164520000002</v>
          </cell>
          <cell r="BL113">
            <v>101344.27609129791</v>
          </cell>
          <cell r="BP113">
            <v>0</v>
          </cell>
          <cell r="BQ113">
            <v>189.63736299999999</v>
          </cell>
          <cell r="BR113">
            <v>141.38419300000001</v>
          </cell>
          <cell r="BZ113">
            <v>773628.16863531724</v>
          </cell>
          <cell r="CA113">
            <v>2246376.6711824276</v>
          </cell>
          <cell r="CB113">
            <v>8223.2289200392752</v>
          </cell>
          <cell r="CF113">
            <v>2456.8816000000002</v>
          </cell>
          <cell r="CG113">
            <v>102191.81560900003</v>
          </cell>
          <cell r="CH113">
            <v>543.17542800000001</v>
          </cell>
          <cell r="CM113">
            <v>135568.89235900002</v>
          </cell>
          <cell r="CN113">
            <v>814119.76707800012</v>
          </cell>
          <cell r="CO113">
            <v>54666.162369000005</v>
          </cell>
          <cell r="CS113">
            <v>1604.3925280000001</v>
          </cell>
          <cell r="CT113">
            <v>22114.143271000004</v>
          </cell>
          <cell r="CU113">
            <v>632.5700589999999</v>
          </cell>
          <cell r="CZ113">
            <v>71994.548357000007</v>
          </cell>
          <cell r="DA113">
            <v>466940.48216500005</v>
          </cell>
          <cell r="DB113">
            <v>10976.719821000001</v>
          </cell>
          <cell r="DF113">
            <v>247.6892</v>
          </cell>
          <cell r="DG113">
            <v>6549.7895250000001</v>
          </cell>
          <cell r="DH113">
            <v>171.59389999999999</v>
          </cell>
        </row>
        <row r="114">
          <cell r="W114">
            <v>276497.92862977763</v>
          </cell>
          <cell r="X114">
            <v>2332334.6848715912</v>
          </cell>
          <cell r="Y114">
            <v>128828.91359585263</v>
          </cell>
          <cell r="AC114">
            <v>5230.2378220000001</v>
          </cell>
          <cell r="AD114">
            <v>37184.012561000003</v>
          </cell>
          <cell r="AE114">
            <v>2275.2808490000002</v>
          </cell>
          <cell r="AW114">
            <v>66289.886975000016</v>
          </cell>
          <cell r="AX114">
            <v>179843.35785899998</v>
          </cell>
          <cell r="AY114">
            <v>151791.66373999999</v>
          </cell>
          <cell r="BC114">
            <v>359.30583400000006</v>
          </cell>
          <cell r="BD114">
            <v>2548.6594920000007</v>
          </cell>
          <cell r="BE114">
            <v>1662.6941910000003</v>
          </cell>
          <cell r="BJ114">
            <v>33.881328000000003</v>
          </cell>
          <cell r="BK114">
            <v>9165.2002330000014</v>
          </cell>
          <cell r="BL114">
            <v>102078.72765753494</v>
          </cell>
          <cell r="BP114">
            <v>0</v>
          </cell>
          <cell r="BQ114">
            <v>0.12332799999999999</v>
          </cell>
          <cell r="BR114">
            <v>121.16047000000002</v>
          </cell>
          <cell r="BZ114">
            <v>734090.68916034815</v>
          </cell>
          <cell r="CA114">
            <v>2369403.1722560348</v>
          </cell>
          <cell r="CB114">
            <v>8777.8359557573058</v>
          </cell>
          <cell r="CF114">
            <v>3328.2297410000001</v>
          </cell>
          <cell r="CG114">
            <v>187573.54759600002</v>
          </cell>
          <cell r="CH114">
            <v>126.62894100000001</v>
          </cell>
          <cell r="CM114">
            <v>122131.79813899999</v>
          </cell>
          <cell r="CN114">
            <v>867433.71785999986</v>
          </cell>
          <cell r="CO114">
            <v>54537.047782000009</v>
          </cell>
          <cell r="CS114">
            <v>5881.2179000000006</v>
          </cell>
          <cell r="CT114">
            <v>18987.478578000002</v>
          </cell>
          <cell r="CU114">
            <v>500.25046099999992</v>
          </cell>
          <cell r="CZ114">
            <v>76422.020100000009</v>
          </cell>
          <cell r="DA114">
            <v>457326.85419600003</v>
          </cell>
          <cell r="DB114">
            <v>11861.066536999999</v>
          </cell>
          <cell r="DF114">
            <v>107.06270000000002</v>
          </cell>
          <cell r="DG114">
            <v>6335.5145900000007</v>
          </cell>
          <cell r="DH114">
            <v>154.98660000000001</v>
          </cell>
        </row>
        <row r="115">
          <cell r="W115">
            <v>319744.38139525877</v>
          </cell>
          <cell r="X115">
            <v>2425777.166537127</v>
          </cell>
          <cell r="Y115">
            <v>134077.38350753387</v>
          </cell>
          <cell r="AC115">
            <v>5334.6464700000006</v>
          </cell>
          <cell r="AD115">
            <v>50010.261813999998</v>
          </cell>
          <cell r="AE115">
            <v>8549.4638590000013</v>
          </cell>
          <cell r="AW115">
            <v>64970.389274000008</v>
          </cell>
          <cell r="AX115">
            <v>182218.94446600002</v>
          </cell>
          <cell r="AY115">
            <v>155543.79367500002</v>
          </cell>
          <cell r="BC115">
            <v>44.218364000000022</v>
          </cell>
          <cell r="BD115">
            <v>2524.7333639999997</v>
          </cell>
          <cell r="BE115">
            <v>1790.7292559999999</v>
          </cell>
          <cell r="BJ115">
            <v>33.881328000000003</v>
          </cell>
          <cell r="BK115">
            <v>9361.0725299999995</v>
          </cell>
          <cell r="BL115">
            <v>102519.28802385071</v>
          </cell>
          <cell r="BP115">
            <v>0</v>
          </cell>
          <cell r="BQ115">
            <v>0.12917200000000001</v>
          </cell>
          <cell r="BR115">
            <v>131.626655</v>
          </cell>
          <cell r="BZ115">
            <v>678838.99617569661</v>
          </cell>
          <cell r="CA115">
            <v>2527380.709355237</v>
          </cell>
          <cell r="CB115">
            <v>6315.9312335396153</v>
          </cell>
          <cell r="CF115">
            <v>4636.4351770000003</v>
          </cell>
          <cell r="CG115">
            <v>184022.3967305953</v>
          </cell>
          <cell r="CH115">
            <v>1515.879807</v>
          </cell>
          <cell r="CM115">
            <v>176816.38092000003</v>
          </cell>
          <cell r="CN115">
            <v>898408.60327900015</v>
          </cell>
          <cell r="CO115">
            <v>55930.078117999998</v>
          </cell>
          <cell r="CS115">
            <v>5338.5955370000001</v>
          </cell>
          <cell r="CT115">
            <v>16615.622052999999</v>
          </cell>
          <cell r="CU115">
            <v>580.64808145519851</v>
          </cell>
          <cell r="CZ115">
            <v>84918.170903999999</v>
          </cell>
          <cell r="DA115">
            <v>470387.23675600003</v>
          </cell>
          <cell r="DB115">
            <v>13450.894568000002</v>
          </cell>
          <cell r="DF115">
            <v>0</v>
          </cell>
          <cell r="DG115">
            <v>2718.2235210000003</v>
          </cell>
          <cell r="DH115">
            <v>64.773499999999999</v>
          </cell>
        </row>
        <row r="116">
          <cell r="W116">
            <v>348153.05275402125</v>
          </cell>
          <cell r="X116">
            <v>2457243.6768981991</v>
          </cell>
          <cell r="Y116">
            <v>160166.44868246652</v>
          </cell>
          <cell r="AC116">
            <v>5587.7553650000009</v>
          </cell>
          <cell r="AD116">
            <v>61946.402914000006</v>
          </cell>
          <cell r="AE116">
            <v>2998.5150390000003</v>
          </cell>
          <cell r="AW116">
            <v>66067.158639000016</v>
          </cell>
          <cell r="AX116">
            <v>193095.74574499999</v>
          </cell>
          <cell r="AY116">
            <v>160965.156414</v>
          </cell>
          <cell r="BC116">
            <v>29.352040000000034</v>
          </cell>
          <cell r="BD116">
            <v>2138.6423210000007</v>
          </cell>
          <cell r="BE116">
            <v>1775.1660730000001</v>
          </cell>
          <cell r="BJ116">
            <v>33.881328000000003</v>
          </cell>
          <cell r="BK116">
            <v>9832.2427640000005</v>
          </cell>
          <cell r="BL116">
            <v>103800.88220169581</v>
          </cell>
          <cell r="BP116">
            <v>0</v>
          </cell>
          <cell r="BQ116">
            <v>1.8072000000000001E-2</v>
          </cell>
          <cell r="BR116">
            <v>126.48966300000002</v>
          </cell>
          <cell r="BZ116">
            <v>643598.10988403321</v>
          </cell>
          <cell r="CA116">
            <v>2532836.6335358322</v>
          </cell>
          <cell r="CB116">
            <v>10828.395020279231</v>
          </cell>
          <cell r="CF116">
            <v>4362.4630620000007</v>
          </cell>
          <cell r="CG116">
            <v>189838.91903959142</v>
          </cell>
          <cell r="CH116">
            <v>106.519778</v>
          </cell>
          <cell r="CM116">
            <v>153156.52968600002</v>
          </cell>
          <cell r="CN116">
            <v>958962.08148100006</v>
          </cell>
          <cell r="CO116">
            <v>55626.304499999998</v>
          </cell>
          <cell r="CS116">
            <v>5641.0796850000006</v>
          </cell>
          <cell r="CT116">
            <v>10729.765485000002</v>
          </cell>
          <cell r="CU116">
            <v>582.77591250119713</v>
          </cell>
          <cell r="CZ116">
            <v>103282.21950600001</v>
          </cell>
          <cell r="DA116">
            <v>475504.99367600004</v>
          </cell>
          <cell r="DB116">
            <v>15067.557776000001</v>
          </cell>
          <cell r="DF116">
            <v>0</v>
          </cell>
          <cell r="DG116">
            <v>2956.482919</v>
          </cell>
          <cell r="DH116">
            <v>62.194500000000005</v>
          </cell>
        </row>
        <row r="117">
          <cell r="W117">
            <v>380499.28572825418</v>
          </cell>
          <cell r="X117">
            <v>2513029.7296163281</v>
          </cell>
          <cell r="Y117">
            <v>157977.95604834153</v>
          </cell>
          <cell r="AC117">
            <v>4703.7875029999996</v>
          </cell>
          <cell r="AD117">
            <v>67978.368241999997</v>
          </cell>
          <cell r="AE117">
            <v>4320.7392440000012</v>
          </cell>
          <cell r="AW117">
            <v>62887.600858000005</v>
          </cell>
          <cell r="AX117">
            <v>190824.07661400002</v>
          </cell>
          <cell r="AY117">
            <v>165748.02556500002</v>
          </cell>
          <cell r="BC117">
            <v>1580.3409000000001</v>
          </cell>
          <cell r="BD117">
            <v>1739.3766170000008</v>
          </cell>
          <cell r="BE117">
            <v>1807.244747</v>
          </cell>
          <cell r="BJ117">
            <v>32.441328000000006</v>
          </cell>
          <cell r="BK117">
            <v>10573.508892000002</v>
          </cell>
          <cell r="BL117">
            <v>105710.83601836181</v>
          </cell>
          <cell r="BP117">
            <v>0</v>
          </cell>
          <cell r="BQ117">
            <v>8.5372000000000003E-2</v>
          </cell>
          <cell r="BR117">
            <v>145.62908200000001</v>
          </cell>
          <cell r="BZ117">
            <v>634391.55810796516</v>
          </cell>
          <cell r="CA117">
            <v>2665055.6698536798</v>
          </cell>
          <cell r="CB117">
            <v>9671.2250390386325</v>
          </cell>
          <cell r="CF117">
            <v>4588.5790219999999</v>
          </cell>
          <cell r="CG117">
            <v>194879.79638700001</v>
          </cell>
          <cell r="CH117">
            <v>235.59320700000001</v>
          </cell>
          <cell r="CM117">
            <v>144288.22749300001</v>
          </cell>
          <cell r="CN117">
            <v>986751.9927419998</v>
          </cell>
          <cell r="CO117">
            <v>55213.662851999994</v>
          </cell>
          <cell r="CS117">
            <v>6160.2545</v>
          </cell>
          <cell r="CT117">
            <v>10934.399403000001</v>
          </cell>
          <cell r="CU117">
            <v>693.27716799999996</v>
          </cell>
          <cell r="CZ117">
            <v>109405.78867899999</v>
          </cell>
          <cell r="DA117">
            <v>484355.67252200004</v>
          </cell>
          <cell r="DB117">
            <v>16536.541717000004</v>
          </cell>
          <cell r="DF117">
            <v>0</v>
          </cell>
          <cell r="DG117">
            <v>1422.8013970000002</v>
          </cell>
          <cell r="DH117">
            <v>67.73830000000001</v>
          </cell>
        </row>
        <row r="118">
          <cell r="W118">
            <v>444271.76008720475</v>
          </cell>
          <cell r="X118">
            <v>2590395.5025323494</v>
          </cell>
          <cell r="Y118">
            <v>177834.48682103457</v>
          </cell>
          <cell r="AC118">
            <v>4518.0162470000005</v>
          </cell>
          <cell r="AD118">
            <v>70439.822540000008</v>
          </cell>
          <cell r="AE118">
            <v>3810.237106</v>
          </cell>
          <cell r="AW118">
            <v>65365.178511000006</v>
          </cell>
          <cell r="AX118">
            <v>198091.684397</v>
          </cell>
          <cell r="AY118">
            <v>175268.39260799179</v>
          </cell>
          <cell r="BC118">
            <v>372.91832800000009</v>
          </cell>
          <cell r="BD118">
            <v>2507.7597850000002</v>
          </cell>
          <cell r="BE118">
            <v>1748.55261</v>
          </cell>
          <cell r="BJ118">
            <v>32.441328000000006</v>
          </cell>
          <cell r="BK118">
            <v>10858.598740000001</v>
          </cell>
          <cell r="BL118">
            <v>107894.93571196208</v>
          </cell>
          <cell r="BP118">
            <v>0</v>
          </cell>
          <cell r="BQ118">
            <v>0.26614399999999999</v>
          </cell>
          <cell r="BR118">
            <v>138.35473599999997</v>
          </cell>
          <cell r="BZ118">
            <v>664866.0779619423</v>
          </cell>
          <cell r="CA118">
            <v>2753000.5899446146</v>
          </cell>
          <cell r="CB118">
            <v>11404.558061547625</v>
          </cell>
          <cell r="CF118">
            <v>6603.8484129999997</v>
          </cell>
          <cell r="CG118">
            <v>205325.14426237176</v>
          </cell>
          <cell r="CH118">
            <v>257.16940751714679</v>
          </cell>
          <cell r="CM118">
            <v>138070.64311612895</v>
          </cell>
          <cell r="CN118">
            <v>1069454.52707652</v>
          </cell>
          <cell r="CO118">
            <v>54739.453849565158</v>
          </cell>
          <cell r="CS118">
            <v>11799.4185</v>
          </cell>
          <cell r="CT118">
            <v>14493.082531000002</v>
          </cell>
          <cell r="CU118">
            <v>770.29202000000009</v>
          </cell>
          <cell r="CZ118">
            <v>121782.27286700002</v>
          </cell>
          <cell r="DA118">
            <v>485034.53688874759</v>
          </cell>
          <cell r="DB118">
            <v>19639.814141727024</v>
          </cell>
          <cell r="DF118">
            <v>101.3159</v>
          </cell>
          <cell r="DG118">
            <v>5920.9450159999997</v>
          </cell>
          <cell r="DH118">
            <v>67.54010000000001</v>
          </cell>
        </row>
        <row r="119">
          <cell r="W119">
            <v>422085.99092404661</v>
          </cell>
          <cell r="X119">
            <v>2575025.9138443801</v>
          </cell>
          <cell r="Y119">
            <v>198745.57187266659</v>
          </cell>
          <cell r="AC119">
            <v>3440.005521000001</v>
          </cell>
          <cell r="AD119">
            <v>70362.004388021523</v>
          </cell>
          <cell r="AE119">
            <v>4402.5000961947098</v>
          </cell>
          <cell r="AW119">
            <v>71824.340358000001</v>
          </cell>
          <cell r="AX119">
            <v>206491.64054308331</v>
          </cell>
          <cell r="AY119">
            <v>186815.99705193719</v>
          </cell>
          <cell r="BC119">
            <v>378.34384199999994</v>
          </cell>
          <cell r="BD119">
            <v>2180.0180775551407</v>
          </cell>
          <cell r="BE119">
            <v>1739.3453696624242</v>
          </cell>
          <cell r="BJ119">
            <v>0</v>
          </cell>
          <cell r="BK119">
            <v>11256.356078000001</v>
          </cell>
          <cell r="BL119">
            <v>110797.25725663651</v>
          </cell>
          <cell r="BP119">
            <v>0</v>
          </cell>
          <cell r="BQ119">
            <v>1.8072000000000001E-2</v>
          </cell>
          <cell r="BR119">
            <v>120.42782099999998</v>
          </cell>
          <cell r="BZ119">
            <v>643047.03690387507</v>
          </cell>
          <cell r="CA119">
            <v>2886863.0273863771</v>
          </cell>
          <cell r="CB119">
            <v>13599.651164000003</v>
          </cell>
          <cell r="CF119">
            <v>15032.734524</v>
          </cell>
          <cell r="CG119">
            <v>209412.08813600001</v>
          </cell>
          <cell r="CH119">
            <v>258.12621600000006</v>
          </cell>
          <cell r="CM119">
            <v>128547.76398600001</v>
          </cell>
          <cell r="CN119">
            <v>1127363.0009244145</v>
          </cell>
          <cell r="CO119">
            <v>55784.764263411082</v>
          </cell>
          <cell r="CS119">
            <v>17771.180100000001</v>
          </cell>
          <cell r="CT119">
            <v>13718.150575000001</v>
          </cell>
          <cell r="CU119">
            <v>856.47705200000007</v>
          </cell>
          <cell r="CZ119">
            <v>131338.67847000001</v>
          </cell>
          <cell r="DA119">
            <v>489344.53525199997</v>
          </cell>
          <cell r="DB119">
            <v>21281.497905000004</v>
          </cell>
          <cell r="DF119">
            <v>0</v>
          </cell>
          <cell r="DG119">
            <v>1972.7850190000001</v>
          </cell>
          <cell r="DH119">
            <v>229.42950000000002</v>
          </cell>
        </row>
        <row r="120">
          <cell r="W120">
            <v>419733.56137816398</v>
          </cell>
          <cell r="X120">
            <v>2803272.9219591399</v>
          </cell>
          <cell r="Y120">
            <v>212498.98890647042</v>
          </cell>
          <cell r="AC120">
            <v>4630.7452580000008</v>
          </cell>
          <cell r="AD120">
            <v>66122.372086000003</v>
          </cell>
          <cell r="AE120">
            <v>6860.4563620000008</v>
          </cell>
          <cell r="AW120">
            <v>72520.574498000002</v>
          </cell>
          <cell r="AX120">
            <v>217899.35932600001</v>
          </cell>
          <cell r="AY120">
            <v>198132.46372200001</v>
          </cell>
          <cell r="BC120">
            <v>838.34021900000016</v>
          </cell>
          <cell r="BD120">
            <v>2100.347827000001</v>
          </cell>
          <cell r="BE120">
            <v>1937.6925400000005</v>
          </cell>
          <cell r="BJ120">
            <v>0</v>
          </cell>
          <cell r="BK120">
            <v>11086.519719000002</v>
          </cell>
          <cell r="BL120">
            <v>113481.0540532633</v>
          </cell>
          <cell r="BP120">
            <v>0</v>
          </cell>
          <cell r="BQ120">
            <v>0.248644</v>
          </cell>
          <cell r="BR120">
            <v>150.38877600000004</v>
          </cell>
          <cell r="BZ120">
            <v>650199.76150324102</v>
          </cell>
          <cell r="CA120">
            <v>2928079.9855749705</v>
          </cell>
          <cell r="CB120">
            <v>15374.224011242603</v>
          </cell>
          <cell r="CF120">
            <v>14571.4308</v>
          </cell>
          <cell r="CG120">
            <v>205084.65389500002</v>
          </cell>
          <cell r="CH120">
            <v>378.93780100000004</v>
          </cell>
          <cell r="CM120">
            <v>144832.74834000002</v>
          </cell>
          <cell r="CN120">
            <v>1093296.8605369998</v>
          </cell>
          <cell r="CO120">
            <v>57858.840143999994</v>
          </cell>
          <cell r="CS120">
            <v>6610.9</v>
          </cell>
          <cell r="CT120">
            <v>13831.535345</v>
          </cell>
          <cell r="CU120">
            <v>1007.776728</v>
          </cell>
          <cell r="CZ120">
            <v>136192.85578099999</v>
          </cell>
          <cell r="DA120">
            <v>571503.36092200002</v>
          </cell>
          <cell r="DB120">
            <v>21635.758623000002</v>
          </cell>
          <cell r="DF120">
            <v>0</v>
          </cell>
          <cell r="DG120">
            <v>3684.6364840000006</v>
          </cell>
          <cell r="DH120">
            <v>188.48900000000003</v>
          </cell>
        </row>
        <row r="121">
          <cell r="W121">
            <v>444893.25919171947</v>
          </cell>
          <cell r="X121">
            <v>2909437.2754764301</v>
          </cell>
          <cell r="Y121">
            <v>247597.15957913088</v>
          </cell>
          <cell r="AC121">
            <v>6149.9347480000006</v>
          </cell>
          <cell r="AD121">
            <v>58090.542063000001</v>
          </cell>
          <cell r="AE121">
            <v>7342.6235669999996</v>
          </cell>
          <cell r="AW121">
            <v>45111.949808999998</v>
          </cell>
          <cell r="AX121">
            <v>237952.712852</v>
          </cell>
          <cell r="AY121">
            <v>212852.28085600003</v>
          </cell>
          <cell r="BC121">
            <v>1189.972342</v>
          </cell>
          <cell r="BD121">
            <v>1704.9261560000004</v>
          </cell>
          <cell r="BE121">
            <v>1800.9648200000001</v>
          </cell>
          <cell r="BJ121">
            <v>0</v>
          </cell>
          <cell r="BK121">
            <v>8369.5128660000009</v>
          </cell>
          <cell r="BL121">
            <v>117475.26033868341</v>
          </cell>
          <cell r="BP121">
            <v>0</v>
          </cell>
          <cell r="BQ121">
            <v>0.230707</v>
          </cell>
          <cell r="BR121">
            <v>107.122866</v>
          </cell>
          <cell r="BZ121">
            <v>627615.36420706008</v>
          </cell>
          <cell r="CA121">
            <v>3136830.4443919095</v>
          </cell>
          <cell r="CB121">
            <v>19490.368276073506</v>
          </cell>
          <cell r="CF121">
            <v>6238.7503780000006</v>
          </cell>
          <cell r="CG121">
            <v>216269.12269799999</v>
          </cell>
          <cell r="CH121">
            <v>480.00492800000006</v>
          </cell>
          <cell r="CM121">
            <v>157826.546631</v>
          </cell>
          <cell r="CN121">
            <v>1125072.0673209999</v>
          </cell>
          <cell r="CO121">
            <v>63103.489026000003</v>
          </cell>
          <cell r="CS121">
            <v>6792</v>
          </cell>
          <cell r="CT121">
            <v>9809.2035200000009</v>
          </cell>
          <cell r="CU121">
            <v>940.05896400000029</v>
          </cell>
          <cell r="CZ121">
            <v>141262.61678700001</v>
          </cell>
          <cell r="DA121">
            <v>570491.60525100003</v>
          </cell>
          <cell r="DB121">
            <v>28296.576953</v>
          </cell>
          <cell r="DF121">
            <v>14.1</v>
          </cell>
          <cell r="DG121">
            <v>1147.3089200000002</v>
          </cell>
          <cell r="DH121">
            <v>183.58080000000001</v>
          </cell>
        </row>
        <row r="122">
          <cell r="W122">
            <v>414028.33229991974</v>
          </cell>
          <cell r="X122">
            <v>3010471.1530609601</v>
          </cell>
          <cell r="Y122">
            <v>264156.00769523479</v>
          </cell>
          <cell r="AC122">
            <v>7018.0363410000009</v>
          </cell>
          <cell r="AD122">
            <v>74195.441524000009</v>
          </cell>
          <cell r="AE122">
            <v>7481.4920710000006</v>
          </cell>
          <cell r="AW122">
            <v>49313.28746</v>
          </cell>
          <cell r="AX122">
            <v>251571.80991100005</v>
          </cell>
          <cell r="AY122">
            <v>230009.68488300001</v>
          </cell>
          <cell r="BC122">
            <v>554.66478700000005</v>
          </cell>
          <cell r="BD122">
            <v>1751.4633749999994</v>
          </cell>
          <cell r="BE122">
            <v>1802.1189060000002</v>
          </cell>
          <cell r="BJ122">
            <v>0</v>
          </cell>
          <cell r="BK122">
            <v>8119.7227220000004</v>
          </cell>
          <cell r="BL122">
            <v>120900.78960567911</v>
          </cell>
          <cell r="BP122">
            <v>7.0000000000000007E-2</v>
          </cell>
          <cell r="BQ122">
            <v>0.51191200000000048</v>
          </cell>
          <cell r="BR122">
            <v>113.39010900000005</v>
          </cell>
          <cell r="BZ122">
            <v>586628.97460268997</v>
          </cell>
          <cell r="CA122">
            <v>3217660.9532349105</v>
          </cell>
          <cell r="CB122">
            <v>20052.311411412618</v>
          </cell>
          <cell r="CF122">
            <v>8739.8628410000001</v>
          </cell>
          <cell r="CG122">
            <v>246840.13007900002</v>
          </cell>
          <cell r="CH122">
            <v>498.95337799999999</v>
          </cell>
          <cell r="CM122">
            <v>155236.48711099999</v>
          </cell>
          <cell r="CN122">
            <v>1243894.7137519999</v>
          </cell>
          <cell r="CO122">
            <v>64787.319671000005</v>
          </cell>
          <cell r="CS122">
            <v>6787.1</v>
          </cell>
          <cell r="CT122">
            <v>10863.942759000001</v>
          </cell>
          <cell r="CU122">
            <v>949.88480600000025</v>
          </cell>
          <cell r="CZ122">
            <v>150046.99015900001</v>
          </cell>
          <cell r="DA122">
            <v>600343.65740500006</v>
          </cell>
          <cell r="DB122">
            <v>37657.796953000005</v>
          </cell>
          <cell r="DF122">
            <v>146.80000000000001</v>
          </cell>
          <cell r="DG122">
            <v>1363.83428</v>
          </cell>
          <cell r="DH122">
            <v>178.38819999999998</v>
          </cell>
        </row>
        <row r="123">
          <cell r="W123">
            <v>373551.26538300002</v>
          </cell>
          <cell r="X123">
            <v>3224889.2070260006</v>
          </cell>
          <cell r="Y123">
            <v>276198.16092400003</v>
          </cell>
          <cell r="AC123">
            <v>3927.8742680000005</v>
          </cell>
          <cell r="AD123">
            <v>69102.459419999999</v>
          </cell>
          <cell r="AE123">
            <v>8658.516834</v>
          </cell>
          <cell r="AW123">
            <v>53073.489133000003</v>
          </cell>
          <cell r="AX123">
            <v>284959.61169500009</v>
          </cell>
          <cell r="AY123">
            <v>250772.42017299999</v>
          </cell>
          <cell r="BC123">
            <v>1826.9237770000004</v>
          </cell>
          <cell r="BD123">
            <v>2127.5914160000007</v>
          </cell>
          <cell r="BE123">
            <v>1778.7089380000002</v>
          </cell>
          <cell r="BJ123">
            <v>0</v>
          </cell>
          <cell r="BK123">
            <v>6874.2685280000005</v>
          </cell>
          <cell r="BL123">
            <v>124055.86326900002</v>
          </cell>
          <cell r="BP123">
            <v>0</v>
          </cell>
          <cell r="BQ123">
            <v>0.25562900000000005</v>
          </cell>
          <cell r="BR123">
            <v>108.84639700000002</v>
          </cell>
          <cell r="BZ123">
            <v>857104.19938499993</v>
          </cell>
          <cell r="CA123">
            <v>3133047.9740009997</v>
          </cell>
          <cell r="CB123">
            <v>21724.638134000004</v>
          </cell>
          <cell r="CF123">
            <v>3001.6197420000003</v>
          </cell>
          <cell r="CG123">
            <v>227957.40199200006</v>
          </cell>
          <cell r="CH123">
            <v>563.6617</v>
          </cell>
          <cell r="CM123">
            <v>224749.57316200004</v>
          </cell>
          <cell r="CN123">
            <v>1432382.2592940002</v>
          </cell>
          <cell r="CO123">
            <v>64758.962518</v>
          </cell>
          <cell r="CS123">
            <v>7289.5493780000006</v>
          </cell>
          <cell r="CT123">
            <v>12524.333961</v>
          </cell>
          <cell r="CU123">
            <v>917.13968399999999</v>
          </cell>
          <cell r="CZ123">
            <v>138586.62101200002</v>
          </cell>
          <cell r="DA123">
            <v>628919.01785499998</v>
          </cell>
          <cell r="DB123">
            <v>49264.620434000011</v>
          </cell>
          <cell r="DF123">
            <v>186.8</v>
          </cell>
          <cell r="DG123">
            <v>1321.2</v>
          </cell>
          <cell r="DH123">
            <v>198.322</v>
          </cell>
        </row>
        <row r="124">
          <cell r="W124">
            <v>371305.842145</v>
          </cell>
          <cell r="X124">
            <v>3340094.7041254747</v>
          </cell>
          <cell r="Y124">
            <v>276164.57578045659</v>
          </cell>
          <cell r="AC124">
            <v>3181.5957160000003</v>
          </cell>
          <cell r="AD124">
            <v>74913.240007067463</v>
          </cell>
          <cell r="AE124">
            <v>7688.4098061976156</v>
          </cell>
          <cell r="AW124">
            <v>50588.569202000006</v>
          </cell>
          <cell r="AX124">
            <v>292933.57387350238</v>
          </cell>
          <cell r="AY124">
            <v>260141.49041030766</v>
          </cell>
          <cell r="BC124">
            <v>53.289466000000019</v>
          </cell>
          <cell r="BD124">
            <v>1679.4373320000004</v>
          </cell>
          <cell r="BE124">
            <v>1559.3701370000001</v>
          </cell>
          <cell r="BJ124">
            <v>0</v>
          </cell>
          <cell r="BK124">
            <v>6497.2109270000001</v>
          </cell>
          <cell r="BL124">
            <v>125408.45003200002</v>
          </cell>
          <cell r="BP124">
            <v>0</v>
          </cell>
          <cell r="BQ124">
            <v>0.44737900000000003</v>
          </cell>
          <cell r="BR124">
            <v>117.173749</v>
          </cell>
          <cell r="BZ124">
            <v>838681.83251899993</v>
          </cell>
          <cell r="CA124">
            <v>3274974.9463698212</v>
          </cell>
          <cell r="CB124">
            <v>24223.345471000001</v>
          </cell>
          <cell r="CF124">
            <v>4508.3546410000008</v>
          </cell>
          <cell r="CG124">
            <v>221925.06306917313</v>
          </cell>
          <cell r="CH124">
            <v>577.08431700000006</v>
          </cell>
          <cell r="CM124">
            <v>280293.668465</v>
          </cell>
          <cell r="CN124">
            <v>1476017.615769845</v>
          </cell>
          <cell r="CO124">
            <v>68192.684005000003</v>
          </cell>
          <cell r="CS124">
            <v>7255.9204</v>
          </cell>
          <cell r="CT124">
            <v>10728.954196000001</v>
          </cell>
          <cell r="CU124">
            <v>913.20263900000009</v>
          </cell>
          <cell r="CZ124">
            <v>137674.26904000001</v>
          </cell>
          <cell r="DA124">
            <v>628540.08897100005</v>
          </cell>
          <cell r="DB124">
            <v>56263.244822000008</v>
          </cell>
          <cell r="DF124">
            <v>374.58860000000004</v>
          </cell>
          <cell r="DG124">
            <v>4697.7435839999998</v>
          </cell>
          <cell r="DH124">
            <v>181.11520000000002</v>
          </cell>
        </row>
        <row r="125">
          <cell r="W125">
            <v>373318.21272800001</v>
          </cell>
          <cell r="X125">
            <v>3411544.0384250004</v>
          </cell>
          <cell r="Y125">
            <v>281587.95981999999</v>
          </cell>
          <cell r="AC125">
            <v>4434.9799850000009</v>
          </cell>
          <cell r="AD125">
            <v>95224.703601000016</v>
          </cell>
          <cell r="AE125">
            <v>8215.9641090000005</v>
          </cell>
          <cell r="AW125">
            <v>48091.812049</v>
          </cell>
          <cell r="AX125">
            <v>295928.917503</v>
          </cell>
          <cell r="AY125">
            <v>266798.68034799997</v>
          </cell>
          <cell r="BC125">
            <v>33.082710999999996</v>
          </cell>
          <cell r="BD125">
            <v>1859.6933269999995</v>
          </cell>
          <cell r="BE125">
            <v>1880.701748</v>
          </cell>
          <cell r="BJ125">
            <v>0</v>
          </cell>
          <cell r="BK125">
            <v>6538.6345760000004</v>
          </cell>
          <cell r="BL125">
            <v>128965.167437</v>
          </cell>
          <cell r="BP125">
            <v>0</v>
          </cell>
          <cell r="BQ125">
            <v>1.5691969999999993</v>
          </cell>
          <cell r="BR125">
            <v>138.00863799999999</v>
          </cell>
          <cell r="BZ125">
            <v>852626.73100400018</v>
          </cell>
          <cell r="CA125">
            <v>3362336.8617990003</v>
          </cell>
          <cell r="CB125">
            <v>27162.595649000003</v>
          </cell>
          <cell r="CF125">
            <v>5817.4968400000007</v>
          </cell>
          <cell r="CG125">
            <v>144419.12497600002</v>
          </cell>
          <cell r="CH125">
            <v>605.48168699999997</v>
          </cell>
          <cell r="CM125">
            <v>306026.50383700005</v>
          </cell>
          <cell r="CN125">
            <v>1559608.353691</v>
          </cell>
          <cell r="CO125">
            <v>72298.892261999994</v>
          </cell>
          <cell r="CS125">
            <v>8803.8604000000014</v>
          </cell>
          <cell r="CT125">
            <v>14218.973050000001</v>
          </cell>
          <cell r="CU125">
            <v>1059.884258</v>
          </cell>
          <cell r="CZ125">
            <v>140994.27309999999</v>
          </cell>
          <cell r="DA125">
            <v>627163.74601500004</v>
          </cell>
          <cell r="DB125">
            <v>70330.823554000002</v>
          </cell>
          <cell r="DF125">
            <v>128.69999999999999</v>
          </cell>
          <cell r="DG125">
            <v>970.20048700000007</v>
          </cell>
          <cell r="DH125">
            <v>1.7898000000000001</v>
          </cell>
        </row>
        <row r="126">
          <cell r="W126">
            <v>369542.51227770373</v>
          </cell>
          <cell r="X126">
            <v>3558312.6542394161</v>
          </cell>
          <cell r="Y126">
            <v>298340.50404837512</v>
          </cell>
          <cell r="AC126">
            <v>3429.3657850000004</v>
          </cell>
          <cell r="AD126">
            <v>96094.741124618944</v>
          </cell>
          <cell r="AE126">
            <v>8926.8090148831561</v>
          </cell>
          <cell r="AW126">
            <v>75215.326623000001</v>
          </cell>
          <cell r="AX126">
            <v>302789.96753054194</v>
          </cell>
          <cell r="AY126">
            <v>272807.87195213686</v>
          </cell>
          <cell r="BC126">
            <v>23.881156999999998</v>
          </cell>
          <cell r="BD126">
            <v>1792.4841461743927</v>
          </cell>
          <cell r="BE126">
            <v>1896.3744260000001</v>
          </cell>
          <cell r="BJ126">
            <v>0</v>
          </cell>
          <cell r="BK126">
            <v>7160.1274630000007</v>
          </cell>
          <cell r="BL126">
            <v>133892.84918113431</v>
          </cell>
          <cell r="BP126">
            <v>0</v>
          </cell>
          <cell r="BQ126">
            <v>2.2013820000000011</v>
          </cell>
          <cell r="BR126">
            <v>124.16272600000002</v>
          </cell>
          <cell r="BZ126">
            <v>896369.05490035808</v>
          </cell>
          <cell r="CA126">
            <v>3590338.3789777006</v>
          </cell>
          <cell r="CB126">
            <v>29070.078548716341</v>
          </cell>
          <cell r="CF126">
            <v>3098.9006480000003</v>
          </cell>
          <cell r="CG126">
            <v>143735.68503940906</v>
          </cell>
          <cell r="CH126">
            <v>642.11932999999999</v>
          </cell>
          <cell r="CM126">
            <v>329571.43627258902</v>
          </cell>
          <cell r="CN126">
            <v>1635156.5438906399</v>
          </cell>
          <cell r="CO126">
            <v>78396.942315867796</v>
          </cell>
          <cell r="CS126">
            <v>5714.7030370000002</v>
          </cell>
          <cell r="CT126">
            <v>17105.723238000002</v>
          </cell>
          <cell r="CU126">
            <v>1034.222597</v>
          </cell>
          <cell r="CZ126">
            <v>142865.38840000003</v>
          </cell>
          <cell r="DA126">
            <v>634341.78964200011</v>
          </cell>
          <cell r="DB126">
            <v>89823.677168000009</v>
          </cell>
          <cell r="DF126">
            <v>163.4</v>
          </cell>
          <cell r="DG126">
            <v>2823.8433610000002</v>
          </cell>
          <cell r="DH126">
            <v>2.65</v>
          </cell>
        </row>
        <row r="127">
          <cell r="W127">
            <v>438340.92414666474</v>
          </cell>
          <cell r="X127">
            <v>3670582.3599734725</v>
          </cell>
          <cell r="Y127">
            <v>315479.08106564399</v>
          </cell>
          <cell r="AC127">
            <v>7160.4941520000011</v>
          </cell>
          <cell r="AD127">
            <v>93772.701187535538</v>
          </cell>
          <cell r="AE127">
            <v>9960.9570680000015</v>
          </cell>
          <cell r="AW127">
            <v>75600.810612999994</v>
          </cell>
          <cell r="AX127">
            <v>307374.080161775</v>
          </cell>
          <cell r="AY127">
            <v>295531.43567750196</v>
          </cell>
          <cell r="BC127">
            <v>29.147364999999997</v>
          </cell>
          <cell r="BD127">
            <v>1506.3225600000005</v>
          </cell>
          <cell r="BE127">
            <v>1875.5071049999999</v>
          </cell>
          <cell r="BJ127">
            <v>0</v>
          </cell>
          <cell r="BK127">
            <v>6222.7677409999997</v>
          </cell>
          <cell r="BL127">
            <v>141777.56887239669</v>
          </cell>
          <cell r="BP127">
            <v>0</v>
          </cell>
          <cell r="BQ127">
            <v>0.26849399999999995</v>
          </cell>
          <cell r="BR127">
            <v>116.61576700000003</v>
          </cell>
          <cell r="BZ127">
            <v>941313.40570073412</v>
          </cell>
          <cell r="CA127">
            <v>3913958.4250796684</v>
          </cell>
          <cell r="CB127">
            <v>28142.004147008603</v>
          </cell>
          <cell r="CF127">
            <v>3312.1210956454001</v>
          </cell>
          <cell r="CG127">
            <v>148611.52777359801</v>
          </cell>
          <cell r="CH127">
            <v>875.58943678933576</v>
          </cell>
          <cell r="CM127">
            <v>417559.51391853357</v>
          </cell>
          <cell r="CN127">
            <v>1989501.5974306092</v>
          </cell>
          <cell r="CO127">
            <v>85717.527316532753</v>
          </cell>
          <cell r="CS127">
            <v>5655.0460999999996</v>
          </cell>
          <cell r="CT127">
            <v>16028.552524000002</v>
          </cell>
          <cell r="CU127">
            <v>1029.19056</v>
          </cell>
          <cell r="CZ127">
            <v>163204.08599926016</v>
          </cell>
          <cell r="DA127">
            <v>526297.11060808692</v>
          </cell>
          <cell r="DB127">
            <v>118479.91054194407</v>
          </cell>
          <cell r="DF127">
            <v>33.4</v>
          </cell>
          <cell r="DG127">
            <v>1071.4721230000002</v>
          </cell>
          <cell r="DH127">
            <v>2.0813489999999999</v>
          </cell>
        </row>
        <row r="128">
          <cell r="W128">
            <v>414253.0337366492</v>
          </cell>
          <cell r="X128">
            <v>3362107.7140659634</v>
          </cell>
          <cell r="Y128">
            <v>344894.84219513135</v>
          </cell>
          <cell r="AC128">
            <v>1767.6361960000004</v>
          </cell>
          <cell r="AD128">
            <v>97691.415151000008</v>
          </cell>
          <cell r="AE128">
            <v>11366.935063999999</v>
          </cell>
          <cell r="AW128">
            <v>74244.315925999996</v>
          </cell>
          <cell r="AX128">
            <v>305437.07643800002</v>
          </cell>
          <cell r="AY128">
            <v>312008.88528630801</v>
          </cell>
          <cell r="BC128">
            <v>68.895674999999997</v>
          </cell>
          <cell r="BD128">
            <v>3188.702456</v>
          </cell>
          <cell r="BE128">
            <v>2050.1505510000002</v>
          </cell>
          <cell r="BJ128">
            <v>0</v>
          </cell>
          <cell r="BK128">
            <v>6528.4186460000001</v>
          </cell>
          <cell r="BL128">
            <v>147407.91412537207</v>
          </cell>
          <cell r="BP128">
            <v>0</v>
          </cell>
          <cell r="BQ128">
            <v>1.8896270000000002</v>
          </cell>
          <cell r="BR128">
            <v>129.53778699999998</v>
          </cell>
          <cell r="BZ128">
            <v>946286.4889756788</v>
          </cell>
          <cell r="CA128">
            <v>4291367.7597081242</v>
          </cell>
          <cell r="CB128">
            <v>26071.530574728324</v>
          </cell>
          <cell r="CF128">
            <v>3844.2527929999997</v>
          </cell>
          <cell r="CG128">
            <v>150933.70137213505</v>
          </cell>
          <cell r="CH128">
            <v>515.25017200000002</v>
          </cell>
          <cell r="CM128">
            <v>403802.74598600005</v>
          </cell>
          <cell r="CN128">
            <v>2101970.4640204287</v>
          </cell>
          <cell r="CO128">
            <v>92715.443953069684</v>
          </cell>
          <cell r="CS128">
            <v>6339.0870060000007</v>
          </cell>
          <cell r="CT128">
            <v>11849.640419000001</v>
          </cell>
          <cell r="CU128">
            <v>1042.668713</v>
          </cell>
          <cell r="CZ128">
            <v>165846.73667800002</v>
          </cell>
          <cell r="DA128">
            <v>569654.27830200002</v>
          </cell>
          <cell r="DB128">
            <v>135284.693046</v>
          </cell>
          <cell r="DF128">
            <v>0</v>
          </cell>
          <cell r="DG128">
            <v>1051.0401230000002</v>
          </cell>
          <cell r="DH128">
            <v>1.689549</v>
          </cell>
        </row>
        <row r="129">
          <cell r="W129">
            <v>409021.86383242422</v>
          </cell>
          <cell r="X129">
            <v>3391581.0612954195</v>
          </cell>
          <cell r="Y129">
            <v>401830.05768695538</v>
          </cell>
          <cell r="AC129">
            <v>4074.9840600000007</v>
          </cell>
          <cell r="AD129">
            <v>107397.87910700002</v>
          </cell>
          <cell r="AE129">
            <v>13756.570183000002</v>
          </cell>
          <cell r="AW129">
            <v>71807.943918999998</v>
          </cell>
          <cell r="AX129">
            <v>335718.31217197742</v>
          </cell>
          <cell r="AY129">
            <v>326554.72745961446</v>
          </cell>
          <cell r="BC129">
            <v>893.74435900000014</v>
          </cell>
          <cell r="BD129">
            <v>3659.1117290000011</v>
          </cell>
          <cell r="BE129">
            <v>2577.6921340000004</v>
          </cell>
          <cell r="BJ129">
            <v>0</v>
          </cell>
          <cell r="BK129">
            <v>6695.6769540000014</v>
          </cell>
          <cell r="BL129">
            <v>153813.89213128912</v>
          </cell>
          <cell r="BP129">
            <v>0</v>
          </cell>
          <cell r="BQ129">
            <v>4.1566390000000002</v>
          </cell>
          <cell r="BR129">
            <v>165.35705599999997</v>
          </cell>
          <cell r="BZ129">
            <v>964683.58117150818</v>
          </cell>
          <cell r="CA129">
            <v>4405683.7427683957</v>
          </cell>
          <cell r="CB129">
            <v>26943.715286484374</v>
          </cell>
          <cell r="CF129">
            <v>4627.2685570000003</v>
          </cell>
          <cell r="CG129">
            <v>160275.56083497853</v>
          </cell>
          <cell r="CH129">
            <v>640.299262</v>
          </cell>
          <cell r="CM129">
            <v>445115.30848063412</v>
          </cell>
          <cell r="CN129">
            <v>2107892.7268305267</v>
          </cell>
          <cell r="CO129">
            <v>103810.68268697661</v>
          </cell>
          <cell r="CS129">
            <v>6474.599459</v>
          </cell>
          <cell r="CT129">
            <v>15360.996941872247</v>
          </cell>
          <cell r="CU129">
            <v>1167.4032199999999</v>
          </cell>
          <cell r="CZ129">
            <v>169199.07186700002</v>
          </cell>
          <cell r="DA129">
            <v>581031.11484215537</v>
          </cell>
          <cell r="DB129">
            <v>155627.72247617316</v>
          </cell>
          <cell r="DF129">
            <v>0</v>
          </cell>
          <cell r="DG129">
            <v>733.84062300000005</v>
          </cell>
          <cell r="DH129">
            <v>4.3643000000000001</v>
          </cell>
        </row>
        <row r="130">
          <cell r="W130">
            <v>409855.1309848422</v>
          </cell>
          <cell r="X130">
            <v>3353177.2472076355</v>
          </cell>
          <cell r="Y130">
            <v>408550.13747636107</v>
          </cell>
          <cell r="AC130">
            <v>2183.6590960000003</v>
          </cell>
          <cell r="AD130">
            <v>113187.70149740495</v>
          </cell>
          <cell r="AE130">
            <v>14384.324715000002</v>
          </cell>
          <cell r="AW130">
            <v>71185.341897999999</v>
          </cell>
          <cell r="AX130">
            <v>378286.20603700005</v>
          </cell>
          <cell r="AY130">
            <v>355411.25449800002</v>
          </cell>
          <cell r="BC130">
            <v>12.286055000000008</v>
          </cell>
          <cell r="BD130">
            <v>4457.434448</v>
          </cell>
          <cell r="BE130">
            <v>2412.402196</v>
          </cell>
          <cell r="BJ130">
            <v>0</v>
          </cell>
          <cell r="BK130">
            <v>6676.8859333621294</v>
          </cell>
          <cell r="BL130">
            <v>161163.22522552114</v>
          </cell>
          <cell r="BP130">
            <v>0</v>
          </cell>
          <cell r="BQ130">
            <v>79.808599000000001</v>
          </cell>
          <cell r="BR130">
            <v>156.98483099999999</v>
          </cell>
          <cell r="BZ130">
            <v>903308.8750797183</v>
          </cell>
          <cell r="CA130">
            <v>4210863.6191624152</v>
          </cell>
          <cell r="CB130">
            <v>33980.562771702811</v>
          </cell>
          <cell r="CF130">
            <v>2272.30278</v>
          </cell>
          <cell r="CG130">
            <v>145127.40260864346</v>
          </cell>
          <cell r="CH130">
            <v>1219.152846</v>
          </cell>
          <cell r="CM130">
            <v>448017.84876417054</v>
          </cell>
          <cell r="CN130">
            <v>2155853.9069757895</v>
          </cell>
          <cell r="CO130">
            <v>146473.92444795853</v>
          </cell>
          <cell r="CS130">
            <v>6697.38519</v>
          </cell>
          <cell r="CT130">
            <v>14215.705314000001</v>
          </cell>
          <cell r="CU130">
            <v>955.83585300000004</v>
          </cell>
          <cell r="CZ130">
            <v>162877.793664</v>
          </cell>
          <cell r="DA130">
            <v>565769.43646157521</v>
          </cell>
          <cell r="DB130">
            <v>171540.74915945486</v>
          </cell>
          <cell r="DF130">
            <v>0</v>
          </cell>
          <cell r="DG130">
            <v>3805.4858810000001</v>
          </cell>
          <cell r="DH130">
            <v>13.426499999999999</v>
          </cell>
        </row>
        <row r="131">
          <cell r="W131">
            <v>414649.25867800001</v>
          </cell>
          <cell r="X131">
            <v>3389880.3925570007</v>
          </cell>
          <cell r="Y131">
            <v>439437.52053600003</v>
          </cell>
          <cell r="AC131">
            <v>3429.1065230000004</v>
          </cell>
          <cell r="AD131">
            <v>119963.47743800002</v>
          </cell>
          <cell r="AE131">
            <v>15376.864707000001</v>
          </cell>
          <cell r="AW131">
            <v>76657.936549999999</v>
          </cell>
          <cell r="AX131">
            <v>383514.75836500002</v>
          </cell>
          <cell r="AY131">
            <v>390965.23082200001</v>
          </cell>
          <cell r="BC131">
            <v>3.82</v>
          </cell>
          <cell r="BD131">
            <v>3481.5958639999999</v>
          </cell>
          <cell r="BE131">
            <v>2736.2494070000002</v>
          </cell>
          <cell r="BJ131">
            <v>0</v>
          </cell>
          <cell r="BK131">
            <v>6843.7077090000012</v>
          </cell>
          <cell r="BL131">
            <v>168462.04922000004</v>
          </cell>
          <cell r="BP131">
            <v>0</v>
          </cell>
          <cell r="BQ131">
            <v>1.2376539999999998</v>
          </cell>
          <cell r="BR131">
            <v>164.99976900000001</v>
          </cell>
          <cell r="BZ131">
            <v>870616.90805800003</v>
          </cell>
          <cell r="CA131">
            <v>4405865.4832759146</v>
          </cell>
          <cell r="CB131">
            <v>28772.901488185489</v>
          </cell>
          <cell r="CF131">
            <v>1002.5647580000001</v>
          </cell>
          <cell r="CG131">
            <v>150674.83707028546</v>
          </cell>
          <cell r="CH131">
            <v>439.48817053048907</v>
          </cell>
          <cell r="CM131">
            <v>482222.064251</v>
          </cell>
          <cell r="CN131">
            <v>2295382.4568529152</v>
          </cell>
          <cell r="CO131">
            <v>120557.99900799349</v>
          </cell>
          <cell r="CS131">
            <v>5528.6225000000004</v>
          </cell>
          <cell r="CT131">
            <v>18138.055072432191</v>
          </cell>
          <cell r="CU131">
            <v>1071.7600600864384</v>
          </cell>
          <cell r="CZ131">
            <v>147508.84961500001</v>
          </cell>
          <cell r="DA131">
            <v>543713.15497500007</v>
          </cell>
          <cell r="DB131">
            <v>192488.33636000002</v>
          </cell>
          <cell r="DF131">
            <v>0</v>
          </cell>
          <cell r="DG131">
            <v>1251.5780000000002</v>
          </cell>
          <cell r="DH131">
            <v>13.819222</v>
          </cell>
        </row>
        <row r="132">
          <cell r="W132">
            <v>415637.39128799998</v>
          </cell>
          <cell r="X132">
            <v>3612032.5842210003</v>
          </cell>
          <cell r="Y132">
            <v>478414.09767900012</v>
          </cell>
          <cell r="AC132">
            <v>1170.3405780000001</v>
          </cell>
          <cell r="AD132">
            <v>114187.211453</v>
          </cell>
          <cell r="AE132">
            <v>17167.418882000002</v>
          </cell>
          <cell r="AW132">
            <v>100594.382553</v>
          </cell>
          <cell r="AX132">
            <v>387401.022872</v>
          </cell>
          <cell r="AY132">
            <v>444957.31213999999</v>
          </cell>
          <cell r="BC132">
            <v>16.234118000000002</v>
          </cell>
          <cell r="BD132">
            <v>4252.9638519999999</v>
          </cell>
          <cell r="BE132">
            <v>2979.8082170000002</v>
          </cell>
          <cell r="BJ132">
            <v>0</v>
          </cell>
          <cell r="BK132">
            <v>7075.8676400000004</v>
          </cell>
          <cell r="BL132">
            <v>178419.424589</v>
          </cell>
          <cell r="BP132">
            <v>0</v>
          </cell>
          <cell r="BQ132">
            <v>-1.6029800000000003</v>
          </cell>
          <cell r="BR132">
            <v>213.89542399999996</v>
          </cell>
          <cell r="BZ132">
            <v>965936.98326800007</v>
          </cell>
          <cell r="CA132">
            <v>4980575.9673229689</v>
          </cell>
          <cell r="CB132">
            <v>33985.091057000005</v>
          </cell>
          <cell r="CF132">
            <v>4449.7376299999996</v>
          </cell>
          <cell r="CG132">
            <v>159418.18852796708</v>
          </cell>
          <cell r="CH132">
            <v>458.45088099999998</v>
          </cell>
          <cell r="CM132">
            <v>392045.01993399998</v>
          </cell>
          <cell r="CN132">
            <v>1995490.7908104018</v>
          </cell>
          <cell r="CO132">
            <v>135927.0364969185</v>
          </cell>
          <cell r="CS132">
            <v>5336.6940000000004</v>
          </cell>
          <cell r="CT132">
            <v>11913.577166000001</v>
          </cell>
          <cell r="CU132">
            <v>1113.7999649999999</v>
          </cell>
          <cell r="CZ132">
            <v>112669.028209</v>
          </cell>
          <cell r="DA132">
            <v>477825.25538800005</v>
          </cell>
          <cell r="DB132">
            <v>243155.38757699999</v>
          </cell>
          <cell r="DF132">
            <v>0</v>
          </cell>
          <cell r="DG132">
            <v>1630.8298070000001</v>
          </cell>
          <cell r="DH132">
            <v>27.703633000000004</v>
          </cell>
        </row>
        <row r="133">
          <cell r="W133">
            <v>479498.97583300009</v>
          </cell>
          <cell r="X133">
            <v>3765760.2497840002</v>
          </cell>
          <cell r="Y133">
            <v>518129.14174499997</v>
          </cell>
          <cell r="AC133">
            <v>717.0233290000001</v>
          </cell>
          <cell r="AD133">
            <v>106896.67219300001</v>
          </cell>
          <cell r="AE133">
            <v>16456.416756000002</v>
          </cell>
          <cell r="AW133">
            <v>132736.22596700001</v>
          </cell>
          <cell r="AX133">
            <v>407320.66515200003</v>
          </cell>
          <cell r="AY133">
            <v>529891.51084500004</v>
          </cell>
          <cell r="BC133">
            <v>10.044118000000001</v>
          </cell>
          <cell r="BD133">
            <v>3292.2274620000007</v>
          </cell>
          <cell r="BE133">
            <v>2798.8714130000003</v>
          </cell>
          <cell r="BJ133">
            <v>0</v>
          </cell>
          <cell r="BK133">
            <v>7569.835680000001</v>
          </cell>
          <cell r="BL133">
            <v>188697.74267399998</v>
          </cell>
          <cell r="BP133">
            <v>0</v>
          </cell>
          <cell r="BQ133">
            <v>1.0621800000000001</v>
          </cell>
          <cell r="BR133">
            <v>171.386662</v>
          </cell>
          <cell r="BZ133">
            <v>968226.87043400004</v>
          </cell>
          <cell r="CA133">
            <v>5096024.6856131786</v>
          </cell>
          <cell r="CB133">
            <v>61728.778695999994</v>
          </cell>
          <cell r="CF133">
            <v>2812.1334210000005</v>
          </cell>
          <cell r="CG133">
            <v>149746.60057600637</v>
          </cell>
          <cell r="CH133">
            <v>482.00222300000007</v>
          </cell>
          <cell r="CM133">
            <v>438190.96441500005</v>
          </cell>
          <cell r="CN133">
            <v>1897304.5397420181</v>
          </cell>
          <cell r="CO133">
            <v>175651.09433072165</v>
          </cell>
          <cell r="CS133">
            <v>5412.4838000000009</v>
          </cell>
          <cell r="CT133">
            <v>20838.012674000001</v>
          </cell>
          <cell r="CU133">
            <v>1075.8299469999999</v>
          </cell>
          <cell r="CZ133">
            <v>129324.579659</v>
          </cell>
          <cell r="DA133">
            <v>463493.80252000003</v>
          </cell>
          <cell r="DB133">
            <v>275184.64675700001</v>
          </cell>
          <cell r="DF133">
            <v>0</v>
          </cell>
          <cell r="DG133">
            <v>1859.7874030000003</v>
          </cell>
          <cell r="DH133">
            <v>12.031649000000002</v>
          </cell>
        </row>
        <row r="134">
          <cell r="W134">
            <v>534771.72608100006</v>
          </cell>
          <cell r="X134">
            <v>3953293.4750036332</v>
          </cell>
          <cell r="Y134">
            <v>524876.0672785542</v>
          </cell>
          <cell r="AC134">
            <v>2177.2148379999999</v>
          </cell>
          <cell r="AD134">
            <v>108697.21556054457</v>
          </cell>
          <cell r="AE134">
            <v>17058.893737000002</v>
          </cell>
          <cell r="AW134">
            <v>126938.70607300001</v>
          </cell>
          <cell r="AX134">
            <v>442819.35711300001</v>
          </cell>
          <cell r="AY134">
            <v>624292.81355600001</v>
          </cell>
          <cell r="BC134">
            <v>9.1203270000000014</v>
          </cell>
          <cell r="BD134">
            <v>3583.857391</v>
          </cell>
          <cell r="BE134">
            <v>3278.6755670000002</v>
          </cell>
          <cell r="BJ134">
            <v>0</v>
          </cell>
          <cell r="BK134">
            <v>7771.8392639999993</v>
          </cell>
          <cell r="BL134">
            <v>196562.07145300001</v>
          </cell>
          <cell r="BP134">
            <v>0</v>
          </cell>
          <cell r="BQ134">
            <v>1.4021099999999997</v>
          </cell>
          <cell r="BR134">
            <v>179.4935219999999</v>
          </cell>
          <cell r="BZ134">
            <v>873283.67990900006</v>
          </cell>
          <cell r="CA134">
            <v>5189241.249267377</v>
          </cell>
          <cell r="CB134">
            <v>45199.532568385563</v>
          </cell>
          <cell r="CF134">
            <v>15.160499999999999</v>
          </cell>
          <cell r="CG134">
            <v>149500.96902897858</v>
          </cell>
          <cell r="CH134">
            <v>403.20532139315122</v>
          </cell>
          <cell r="CM134">
            <v>561805.58719952707</v>
          </cell>
          <cell r="CN134">
            <v>2045149.1811142985</v>
          </cell>
          <cell r="CO134">
            <v>162712.09093827836</v>
          </cell>
          <cell r="CS134">
            <v>5420.1252829999994</v>
          </cell>
          <cell r="CT134">
            <v>15717.463791</v>
          </cell>
          <cell r="CU134">
            <v>1050.7174650000002</v>
          </cell>
          <cell r="CZ134">
            <v>101531.828276</v>
          </cell>
          <cell r="DA134">
            <v>483858.60805675806</v>
          </cell>
          <cell r="DB134">
            <v>302579.77372</v>
          </cell>
          <cell r="DF134">
            <v>0</v>
          </cell>
          <cell r="DG134">
            <v>1869.9200820000003</v>
          </cell>
          <cell r="DH134">
            <v>10.856582000000001</v>
          </cell>
        </row>
        <row r="135">
          <cell r="W135">
            <v>614285.27485803142</v>
          </cell>
          <cell r="X135">
            <v>3725893.049588887</v>
          </cell>
          <cell r="Y135">
            <v>541832.9897330486</v>
          </cell>
          <cell r="AC135">
            <v>2083.126976</v>
          </cell>
          <cell r="AD135">
            <v>95377.184054077792</v>
          </cell>
          <cell r="AE135">
            <v>18425.045128999998</v>
          </cell>
          <cell r="AW135">
            <v>159073.29151400004</v>
          </cell>
          <cell r="AX135">
            <v>454514.39481900004</v>
          </cell>
          <cell r="AY135">
            <v>750698.96871720219</v>
          </cell>
          <cell r="BC135">
            <v>9.7610810000000008</v>
          </cell>
          <cell r="BD135">
            <v>2632.9843529999998</v>
          </cell>
          <cell r="BE135">
            <v>3171.2733480000006</v>
          </cell>
          <cell r="BJ135">
            <v>0</v>
          </cell>
          <cell r="BK135">
            <v>8599.6410739999992</v>
          </cell>
          <cell r="BL135">
            <v>204139.29624688055</v>
          </cell>
          <cell r="BP135">
            <v>0</v>
          </cell>
          <cell r="BQ135">
            <v>7.1997549999999997</v>
          </cell>
          <cell r="BR135">
            <v>177.89577122800318</v>
          </cell>
          <cell r="BZ135">
            <v>884635.62080979499</v>
          </cell>
          <cell r="CA135">
            <v>5430251.8072892465</v>
          </cell>
          <cell r="CB135">
            <v>67150.4308180058</v>
          </cell>
          <cell r="CF135">
            <v>469.7543</v>
          </cell>
          <cell r="CG135">
            <v>137966.3048489473</v>
          </cell>
          <cell r="CH135">
            <v>520.47051099999999</v>
          </cell>
          <cell r="CM135">
            <v>579064.885503</v>
          </cell>
          <cell r="CN135">
            <v>2246485.1682455898</v>
          </cell>
          <cell r="CO135">
            <v>171629.64297079356</v>
          </cell>
          <cell r="CS135">
            <v>5408.9112536284665</v>
          </cell>
          <cell r="CT135">
            <v>14924.044057000001</v>
          </cell>
          <cell r="CU135">
            <v>1095.230292</v>
          </cell>
          <cell r="CZ135">
            <v>102057.77327800001</v>
          </cell>
          <cell r="DA135">
            <v>506240.74000600004</v>
          </cell>
          <cell r="DB135">
            <v>330919.25194646709</v>
          </cell>
          <cell r="DF135">
            <v>0</v>
          </cell>
          <cell r="DG135">
            <v>2073.805672</v>
          </cell>
          <cell r="DH135">
            <v>22.15354305352399</v>
          </cell>
        </row>
        <row r="136">
          <cell r="W136">
            <v>497087.22854600003</v>
          </cell>
          <cell r="X136">
            <v>4188216.4291309998</v>
          </cell>
          <cell r="Y136">
            <v>537118.33833800012</v>
          </cell>
          <cell r="AC136">
            <v>547.68112499999995</v>
          </cell>
          <cell r="AD136">
            <v>97628.379258000001</v>
          </cell>
          <cell r="AE136">
            <v>17641.150830999999</v>
          </cell>
          <cell r="AW136">
            <v>159588.56519800003</v>
          </cell>
          <cell r="AX136">
            <v>469678.80914000003</v>
          </cell>
          <cell r="AY136">
            <v>824247.795927</v>
          </cell>
          <cell r="BC136">
            <v>99.732387000000017</v>
          </cell>
          <cell r="BD136">
            <v>2530.8822060000002</v>
          </cell>
          <cell r="BE136">
            <v>3598.5429790000003</v>
          </cell>
          <cell r="BJ136">
            <v>0</v>
          </cell>
          <cell r="BK136">
            <v>8803.5670740000005</v>
          </cell>
          <cell r="BL136">
            <v>203442.19618299999</v>
          </cell>
          <cell r="BP136">
            <v>0</v>
          </cell>
          <cell r="BQ136">
            <v>7.3588950000000013</v>
          </cell>
          <cell r="BR136">
            <v>202.54940099999999</v>
          </cell>
          <cell r="BZ136">
            <v>740938.848489</v>
          </cell>
          <cell r="CA136">
            <v>5484231.3771187402</v>
          </cell>
          <cell r="CB136">
            <v>64758.823623000004</v>
          </cell>
          <cell r="CF136">
            <v>8.3000000000000004E-2</v>
          </cell>
          <cell r="CG136">
            <v>158514.83032003947</v>
          </cell>
          <cell r="CH136">
            <v>473.25214800000003</v>
          </cell>
          <cell r="CM136">
            <v>544187.33461499994</v>
          </cell>
          <cell r="CN136">
            <v>2355837.82071049</v>
          </cell>
          <cell r="CO136">
            <v>172317.27537681881</v>
          </cell>
          <cell r="CS136">
            <v>5438.2106060000006</v>
          </cell>
          <cell r="CT136">
            <v>33727.976011000006</v>
          </cell>
          <cell r="CU136">
            <v>1049.129549</v>
          </cell>
          <cell r="CZ136">
            <v>88843.769038000013</v>
          </cell>
          <cell r="DA136">
            <v>520561.220218</v>
          </cell>
          <cell r="DB136">
            <v>337090.85278800002</v>
          </cell>
          <cell r="DF136">
            <v>0</v>
          </cell>
          <cell r="DG136">
            <v>4029.8530540000002</v>
          </cell>
          <cell r="DH136">
            <v>18.237251000000001</v>
          </cell>
        </row>
        <row r="137">
          <cell r="W137">
            <v>657990.28142500005</v>
          </cell>
          <cell r="X137">
            <v>4083571.5829990003</v>
          </cell>
          <cell r="Y137">
            <v>520860.87109800003</v>
          </cell>
          <cell r="AC137">
            <v>1208.0531490000001</v>
          </cell>
          <cell r="AD137">
            <v>123186.37074500002</v>
          </cell>
          <cell r="AE137">
            <v>17922.902545000001</v>
          </cell>
          <cell r="AW137">
            <v>160912.76971200004</v>
          </cell>
          <cell r="AX137">
            <v>481917.31263499998</v>
          </cell>
          <cell r="AY137">
            <v>959722.50362800015</v>
          </cell>
          <cell r="BC137">
            <v>14.811717</v>
          </cell>
          <cell r="BD137">
            <v>2970.5087870000002</v>
          </cell>
          <cell r="BE137">
            <v>4486.3548770000007</v>
          </cell>
          <cell r="BJ137">
            <v>0</v>
          </cell>
          <cell r="BK137">
            <v>10001.640170000001</v>
          </cell>
          <cell r="BL137">
            <v>205166.20405499998</v>
          </cell>
          <cell r="BP137">
            <v>0</v>
          </cell>
          <cell r="BQ137">
            <v>6.6519279999999998</v>
          </cell>
          <cell r="BR137">
            <v>215.59953100000004</v>
          </cell>
          <cell r="BZ137">
            <v>720360.52512900007</v>
          </cell>
          <cell r="CA137">
            <v>5646193.9097207282</v>
          </cell>
          <cell r="CB137">
            <v>66015.62915600001</v>
          </cell>
          <cell r="CF137">
            <v>0</v>
          </cell>
          <cell r="CG137">
            <v>170127.07043891077</v>
          </cell>
          <cell r="CH137">
            <v>1463.0358189999999</v>
          </cell>
          <cell r="CM137">
            <v>648400.8692040001</v>
          </cell>
          <cell r="CN137">
            <v>2319050.9455530788</v>
          </cell>
          <cell r="CO137">
            <v>177283.77228347078</v>
          </cell>
          <cell r="CS137">
            <v>5394.6634740000009</v>
          </cell>
          <cell r="CT137">
            <v>31449.230388000004</v>
          </cell>
          <cell r="CU137">
            <v>1384.861684</v>
          </cell>
          <cell r="CZ137">
            <v>87315.064353000009</v>
          </cell>
          <cell r="DA137">
            <v>522906.62181700004</v>
          </cell>
          <cell r="DB137">
            <v>370265.19958400005</v>
          </cell>
          <cell r="DF137">
            <v>102.5</v>
          </cell>
          <cell r="DG137">
            <v>2481.8736580000004</v>
          </cell>
          <cell r="DH137">
            <v>32.891300999999999</v>
          </cell>
        </row>
        <row r="138">
          <cell r="W138">
            <v>693037.4540512953</v>
          </cell>
          <cell r="X138">
            <v>4224215.9805833418</v>
          </cell>
          <cell r="Y138">
            <v>546233.25356740237</v>
          </cell>
          <cell r="AC138">
            <v>2023.7983840000002</v>
          </cell>
          <cell r="AD138">
            <v>135706.455681555</v>
          </cell>
          <cell r="AE138">
            <v>17259.953025999999</v>
          </cell>
          <cell r="AW138">
            <v>144968.26587</v>
          </cell>
          <cell r="AX138">
            <v>498252.222542</v>
          </cell>
          <cell r="AY138">
            <v>1114959.3460605782</v>
          </cell>
          <cell r="BC138">
            <v>446.40664300000009</v>
          </cell>
          <cell r="BD138">
            <v>3894.0995860000003</v>
          </cell>
          <cell r="BE138">
            <v>4798.2958339999996</v>
          </cell>
          <cell r="BJ138">
            <v>621.97400000000005</v>
          </cell>
          <cell r="BK138">
            <v>10191.876161371203</v>
          </cell>
          <cell r="BL138">
            <v>209849.62216075615</v>
          </cell>
          <cell r="BP138">
            <v>0</v>
          </cell>
          <cell r="BQ138">
            <v>4.7334140000000007</v>
          </cell>
          <cell r="BR138">
            <v>201.6795810000001</v>
          </cell>
          <cell r="BZ138">
            <v>581982.18515949778</v>
          </cell>
          <cell r="CA138">
            <v>5790430.22254181</v>
          </cell>
          <cell r="CB138">
            <v>66627.742357008319</v>
          </cell>
          <cell r="CF138">
            <v>52.578099999999999</v>
          </cell>
          <cell r="CG138">
            <v>163634.44286395892</v>
          </cell>
          <cell r="CH138">
            <v>1085.999384</v>
          </cell>
          <cell r="CM138">
            <v>600311.34073750046</v>
          </cell>
          <cell r="CN138">
            <v>2491526.2550476971</v>
          </cell>
          <cell r="CO138">
            <v>191457.34627050173</v>
          </cell>
          <cell r="CS138">
            <v>5819.8543879999997</v>
          </cell>
          <cell r="CT138">
            <v>26899.194401000001</v>
          </cell>
          <cell r="CU138">
            <v>1155.4302030000001</v>
          </cell>
          <cell r="CZ138">
            <v>172605.99361700003</v>
          </cell>
          <cell r="DA138">
            <v>562795.42668535176</v>
          </cell>
          <cell r="DB138">
            <v>429424.15674219071</v>
          </cell>
          <cell r="DF138">
            <v>0</v>
          </cell>
          <cell r="DG138">
            <v>4674.780898</v>
          </cell>
          <cell r="DH138">
            <v>27.623307999999998</v>
          </cell>
        </row>
        <row r="139">
          <cell r="W139">
            <v>724167.32263100008</v>
          </cell>
          <cell r="X139">
            <v>4354444.8804530008</v>
          </cell>
          <cell r="Y139">
            <v>544553.93812100007</v>
          </cell>
          <cell r="AC139">
            <v>3982.3244890000005</v>
          </cell>
          <cell r="AD139">
            <v>173370.11109800002</v>
          </cell>
          <cell r="AE139">
            <v>17592.021364</v>
          </cell>
          <cell r="AW139">
            <v>111054.06690400001</v>
          </cell>
          <cell r="AX139">
            <v>530891.63882799994</v>
          </cell>
          <cell r="AY139">
            <v>1289417.5420110002</v>
          </cell>
          <cell r="BC139">
            <v>7.3314500000000002</v>
          </cell>
          <cell r="BD139">
            <v>5053.894314000001</v>
          </cell>
          <cell r="BE139">
            <v>5528.7044970000006</v>
          </cell>
          <cell r="BJ139">
            <v>621.94799999999998</v>
          </cell>
          <cell r="BK139">
            <v>10320.261530000002</v>
          </cell>
          <cell r="BL139">
            <v>221555.41841300001</v>
          </cell>
          <cell r="BP139">
            <v>0</v>
          </cell>
          <cell r="BQ139">
            <v>135.68170999999998</v>
          </cell>
          <cell r="BR139">
            <v>210.96244999999996</v>
          </cell>
          <cell r="BZ139">
            <v>644988.16477999999</v>
          </cell>
          <cell r="CA139">
            <v>5875809.6485631131</v>
          </cell>
          <cell r="CB139">
            <v>78520.405348999993</v>
          </cell>
          <cell r="CF139">
            <v>361.73164100000002</v>
          </cell>
          <cell r="CG139">
            <v>186284.84268636879</v>
          </cell>
          <cell r="CH139">
            <v>855.80811899999992</v>
          </cell>
          <cell r="CM139">
            <v>601846.03278900008</v>
          </cell>
          <cell r="CN139">
            <v>2462104.3197329133</v>
          </cell>
          <cell r="CO139">
            <v>215996.0497714805</v>
          </cell>
          <cell r="CS139">
            <v>5878.2197651846936</v>
          </cell>
          <cell r="CT139">
            <v>43111.997860000003</v>
          </cell>
          <cell r="CU139">
            <v>1040.9555340000002</v>
          </cell>
          <cell r="CZ139">
            <v>170156.97927100002</v>
          </cell>
          <cell r="DA139">
            <v>673336.69076100003</v>
          </cell>
          <cell r="DB139">
            <v>505134.07203307742</v>
          </cell>
          <cell r="DF139">
            <v>0</v>
          </cell>
          <cell r="DG139">
            <v>4850.2336439999999</v>
          </cell>
          <cell r="DH139">
            <v>35.483076954213672</v>
          </cell>
        </row>
        <row r="140">
          <cell r="W140">
            <v>727217.11103700008</v>
          </cell>
          <cell r="X140">
            <v>4517684.1661039256</v>
          </cell>
          <cell r="Y140">
            <v>657888.07997460209</v>
          </cell>
          <cell r="AC140">
            <v>19560.465218000001</v>
          </cell>
          <cell r="AD140">
            <v>203541.27012</v>
          </cell>
          <cell r="AE140">
            <v>23929.276114000004</v>
          </cell>
          <cell r="AW140">
            <v>113849.95344928402</v>
          </cell>
          <cell r="AX140">
            <v>597554.46722063259</v>
          </cell>
          <cell r="AY140">
            <v>1621547.890311979</v>
          </cell>
          <cell r="BC140">
            <v>51.060200000000002</v>
          </cell>
          <cell r="BD140">
            <v>5536.8359460000001</v>
          </cell>
          <cell r="BE140">
            <v>11849.225472</v>
          </cell>
          <cell r="BJ140">
            <v>623.29999999999995</v>
          </cell>
          <cell r="BK140">
            <v>8993.6191269999999</v>
          </cell>
          <cell r="BL140">
            <v>239020.56257088529</v>
          </cell>
          <cell r="BP140">
            <v>0</v>
          </cell>
          <cell r="BQ140">
            <v>212.32505300000003</v>
          </cell>
          <cell r="BR140">
            <v>230.74856199999999</v>
          </cell>
          <cell r="BZ140">
            <v>632829.47144400002</v>
          </cell>
          <cell r="CA140">
            <v>5821381.0580854574</v>
          </cell>
          <cell r="CB140">
            <v>76998.845967908084</v>
          </cell>
          <cell r="CF140">
            <v>20.336300000000005</v>
          </cell>
          <cell r="CG140">
            <v>183078.83880081642</v>
          </cell>
          <cell r="CH140">
            <v>912.19966869274799</v>
          </cell>
          <cell r="CM140">
            <v>618486.41344700009</v>
          </cell>
          <cell r="CN140">
            <v>2502763.1469744989</v>
          </cell>
          <cell r="CO140">
            <v>237711.41664679005</v>
          </cell>
          <cell r="CS140">
            <v>7223.444173017695</v>
          </cell>
          <cell r="CT140">
            <v>15191.61861</v>
          </cell>
          <cell r="CU140">
            <v>982.15353100000016</v>
          </cell>
          <cell r="CZ140">
            <v>171845.7142788124</v>
          </cell>
          <cell r="DA140">
            <v>727946.87987970223</v>
          </cell>
          <cell r="DB140">
            <v>580609.60996240191</v>
          </cell>
          <cell r="DF140">
            <v>0</v>
          </cell>
          <cell r="DG140">
            <v>3348.8470379999999</v>
          </cell>
          <cell r="DH140">
            <v>46.604314648307898</v>
          </cell>
        </row>
        <row r="141">
          <cell r="W141">
            <v>831123.44039513997</v>
          </cell>
          <cell r="X141">
            <v>4662572.7278108848</v>
          </cell>
          <cell r="Y141">
            <v>684119.30814830249</v>
          </cell>
          <cell r="AC141">
            <v>3362.0938150457387</v>
          </cell>
          <cell r="AD141">
            <v>187376.41105505265</v>
          </cell>
          <cell r="AE141">
            <v>22897.231168861392</v>
          </cell>
          <cell r="AW141">
            <v>133692.871732</v>
          </cell>
          <cell r="AX141">
            <v>646807.73065126874</v>
          </cell>
          <cell r="AY141">
            <v>1903634.3572851096</v>
          </cell>
          <cell r="BC141">
            <v>47.88567900000001</v>
          </cell>
          <cell r="BD141">
            <v>5092.1974796167087</v>
          </cell>
          <cell r="BE141">
            <v>13816.346044910004</v>
          </cell>
          <cell r="BJ141">
            <v>625.17142999999999</v>
          </cell>
          <cell r="BK141">
            <v>18772.965668000001</v>
          </cell>
          <cell r="BL141">
            <v>258939.12830572954</v>
          </cell>
          <cell r="BP141">
            <v>0</v>
          </cell>
          <cell r="BQ141">
            <v>1.2801060000000004</v>
          </cell>
          <cell r="BR141">
            <v>220.29879245053604</v>
          </cell>
          <cell r="BZ141">
            <v>617412.36621443578</v>
          </cell>
          <cell r="CA141">
            <v>5695120.282214338</v>
          </cell>
          <cell r="CB141">
            <v>84269.874925401949</v>
          </cell>
          <cell r="CF141">
            <v>1.0000000000012222E-4</v>
          </cell>
          <cell r="CG141">
            <v>177074.5435170015</v>
          </cell>
          <cell r="CH141">
            <v>1119.762753305931</v>
          </cell>
          <cell r="CM141">
            <v>592300.20618549699</v>
          </cell>
          <cell r="CN141">
            <v>2734369.7035202566</v>
          </cell>
          <cell r="CO141">
            <v>297611.38701799425</v>
          </cell>
          <cell r="CS141">
            <v>5581.0390054735835</v>
          </cell>
          <cell r="CT141">
            <v>17767.252918548442</v>
          </cell>
          <cell r="CU141">
            <v>1213.6446051060154</v>
          </cell>
          <cell r="CZ141">
            <v>168760.92911690398</v>
          </cell>
          <cell r="DA141">
            <v>777845.25929529045</v>
          </cell>
          <cell r="DB141">
            <v>691217.36423899303</v>
          </cell>
          <cell r="DF141">
            <v>16.513999999999999</v>
          </cell>
          <cell r="DG141">
            <v>649.90008900000009</v>
          </cell>
          <cell r="DH141">
            <v>53.71341907830346</v>
          </cell>
        </row>
        <row r="142">
          <cell r="W142">
            <v>808256.44569100009</v>
          </cell>
          <cell r="X142">
            <v>4611009.5118738003</v>
          </cell>
          <cell r="Y142">
            <v>780249.45284300006</v>
          </cell>
          <cell r="AC142">
            <v>3347.6364549999998</v>
          </cell>
          <cell r="AD142">
            <v>125044.80195770001</v>
          </cell>
          <cell r="AE142">
            <v>22601.375695000002</v>
          </cell>
          <cell r="AW142">
            <v>192103.69726100002</v>
          </cell>
          <cell r="AX142">
            <v>687859.68564700009</v>
          </cell>
          <cell r="AY142">
            <v>2281042.783568</v>
          </cell>
          <cell r="BC142">
            <v>36.127953000000005</v>
          </cell>
          <cell r="BD142">
            <v>5952.570299</v>
          </cell>
          <cell r="BE142">
            <v>13357.921920000003</v>
          </cell>
          <cell r="BJ142">
            <v>684.87143000000015</v>
          </cell>
          <cell r="BK142">
            <v>22647.480905000004</v>
          </cell>
          <cell r="BL142">
            <v>273378.85108000005</v>
          </cell>
          <cell r="BP142">
            <v>0</v>
          </cell>
          <cell r="BQ142">
            <v>1.7566299999999999</v>
          </cell>
          <cell r="BR142">
            <v>194.17479400000002</v>
          </cell>
          <cell r="BZ142">
            <v>509135.7335700001</v>
          </cell>
          <cell r="CA142">
            <v>5616255.7799189873</v>
          </cell>
          <cell r="CB142">
            <v>206380.4829041</v>
          </cell>
          <cell r="CF142">
            <v>2066.5034000000001</v>
          </cell>
          <cell r="CG142">
            <v>190087.7087916155</v>
          </cell>
          <cell r="CH142">
            <v>974.27371100000005</v>
          </cell>
          <cell r="CM142">
            <v>588285.84465799993</v>
          </cell>
          <cell r="CN142">
            <v>2624454.816334459</v>
          </cell>
          <cell r="CO142">
            <v>341264.6258073466</v>
          </cell>
          <cell r="CS142">
            <v>5505.5452191688782</v>
          </cell>
          <cell r="CT142">
            <v>19470.528860999999</v>
          </cell>
          <cell r="CU142">
            <v>1064.4618280000002</v>
          </cell>
          <cell r="CZ142">
            <v>262469.368388</v>
          </cell>
          <cell r="DA142">
            <v>916516.68099939998</v>
          </cell>
          <cell r="DB142">
            <v>812080.36381465162</v>
          </cell>
          <cell r="DF142">
            <v>33.839300000000001</v>
          </cell>
          <cell r="DG142">
            <v>3675.1627619999999</v>
          </cell>
          <cell r="DH142">
            <v>67.829090206038501</v>
          </cell>
        </row>
        <row r="143">
          <cell r="W143">
            <v>767012.33785200003</v>
          </cell>
          <cell r="X143">
            <v>4676032.6479050005</v>
          </cell>
          <cell r="Y143">
            <v>801207.37610500003</v>
          </cell>
          <cell r="AC143">
            <v>3634.5050270000002</v>
          </cell>
          <cell r="AD143">
            <v>143378.649886</v>
          </cell>
          <cell r="AE143">
            <v>22573.158771999999</v>
          </cell>
          <cell r="AW143">
            <v>330954.04902000003</v>
          </cell>
          <cell r="AX143">
            <v>720249.28083300008</v>
          </cell>
          <cell r="AY143">
            <v>2633876.9214619999</v>
          </cell>
          <cell r="BC143">
            <v>193.63155900000001</v>
          </cell>
          <cell r="BD143">
            <v>6378.7495600000002</v>
          </cell>
          <cell r="BE143">
            <v>15420.912381</v>
          </cell>
          <cell r="BJ143">
            <v>35129.59693</v>
          </cell>
          <cell r="BK143">
            <v>24078.349287000005</v>
          </cell>
          <cell r="BL143">
            <v>281027.76388899999</v>
          </cell>
          <cell r="BP143">
            <v>0</v>
          </cell>
          <cell r="BQ143">
            <v>1.4703399999999995</v>
          </cell>
          <cell r="BR143">
            <v>241.13469499999997</v>
          </cell>
          <cell r="BZ143">
            <v>555537.09657399997</v>
          </cell>
          <cell r="CA143">
            <v>5933853.4668811671</v>
          </cell>
          <cell r="CB143">
            <v>118065.91949100001</v>
          </cell>
          <cell r="CF143">
            <v>93.965199999999996</v>
          </cell>
          <cell r="CG143">
            <v>190859.15742968384</v>
          </cell>
          <cell r="CH143">
            <v>1032.8807290000002</v>
          </cell>
          <cell r="CM143">
            <v>623113.53813499992</v>
          </cell>
          <cell r="CN143">
            <v>2895445.3067144691</v>
          </cell>
          <cell r="CO143">
            <v>368471.54975704913</v>
          </cell>
          <cell r="CS143">
            <v>6070.5291592729482</v>
          </cell>
          <cell r="CT143">
            <v>17337.612831999999</v>
          </cell>
          <cell r="CU143">
            <v>1399.5566930000002</v>
          </cell>
          <cell r="CZ143">
            <v>276722.96126199997</v>
          </cell>
          <cell r="DA143">
            <v>1008608.4839590001</v>
          </cell>
          <cell r="DB143">
            <v>941064.58468867734</v>
          </cell>
          <cell r="DF143">
            <v>284.68350000000004</v>
          </cell>
          <cell r="DG143">
            <v>1972.3364300000003</v>
          </cell>
          <cell r="DH143">
            <v>84.214532325149321</v>
          </cell>
        </row>
        <row r="144">
          <cell r="W144">
            <v>751496.78917100013</v>
          </cell>
          <cell r="X144">
            <v>4913745.783822</v>
          </cell>
          <cell r="Y144">
            <v>968506.51154200011</v>
          </cell>
          <cell r="AC144">
            <v>3979.4789180000002</v>
          </cell>
          <cell r="AD144">
            <v>155516.87060300002</v>
          </cell>
          <cell r="AE144">
            <v>22884.151365000002</v>
          </cell>
          <cell r="AW144">
            <v>369647.17551700003</v>
          </cell>
          <cell r="AX144">
            <v>773350.10650599992</v>
          </cell>
          <cell r="AY144">
            <v>2842066.1707400004</v>
          </cell>
          <cell r="BC144">
            <v>106.27624600000001</v>
          </cell>
          <cell r="BD144">
            <v>6826.2378069999995</v>
          </cell>
          <cell r="BE144">
            <v>15433.839403</v>
          </cell>
          <cell r="BJ144">
            <v>51294.942860000003</v>
          </cell>
          <cell r="BK144">
            <v>27577.666190000004</v>
          </cell>
          <cell r="BL144">
            <v>292151.94393400004</v>
          </cell>
          <cell r="BP144">
            <v>0</v>
          </cell>
          <cell r="BQ144">
            <v>372.339743</v>
          </cell>
          <cell r="BR144">
            <v>238.29259400000007</v>
          </cell>
          <cell r="BZ144">
            <v>495769.25439000013</v>
          </cell>
          <cell r="CA144">
            <v>6201220.1795767453</v>
          </cell>
          <cell r="CB144">
            <v>116181.54030400001</v>
          </cell>
          <cell r="CF144">
            <v>935.19494800000018</v>
          </cell>
          <cell r="CG144">
            <v>218550.87831420559</v>
          </cell>
          <cell r="CH144">
            <v>786.2628840000001</v>
          </cell>
          <cell r="CM144">
            <v>635502.33087399998</v>
          </cell>
          <cell r="CN144">
            <v>3117456.5302362572</v>
          </cell>
          <cell r="CO144">
            <v>384808.28022000426</v>
          </cell>
          <cell r="CS144">
            <v>10789.405906850034</v>
          </cell>
          <cell r="CT144">
            <v>24500.166847</v>
          </cell>
          <cell r="CU144">
            <v>1805.2179689999998</v>
          </cell>
          <cell r="CZ144">
            <v>250013.56453300003</v>
          </cell>
          <cell r="DA144">
            <v>840813.29664200009</v>
          </cell>
          <cell r="DB144">
            <v>1063492.6708396198</v>
          </cell>
          <cell r="DF144">
            <v>166.090371</v>
          </cell>
          <cell r="DG144">
            <v>4020.7255020000007</v>
          </cell>
          <cell r="DH144">
            <v>83.477145730590593</v>
          </cell>
        </row>
        <row r="145">
          <cell r="W145">
            <v>793701.88566800009</v>
          </cell>
          <cell r="X145">
            <v>5084249.1359940004</v>
          </cell>
          <cell r="Y145">
            <v>1040963.592126</v>
          </cell>
          <cell r="AC145">
            <v>4601.6914040000001</v>
          </cell>
          <cell r="AD145">
            <v>127377.44016</v>
          </cell>
          <cell r="AE145">
            <v>21915.805195000001</v>
          </cell>
          <cell r="AW145">
            <v>367027.63831400004</v>
          </cell>
          <cell r="AX145">
            <v>815362.94681300002</v>
          </cell>
          <cell r="AY145">
            <v>3162773.4687670004</v>
          </cell>
          <cell r="BC145">
            <v>124.543362</v>
          </cell>
          <cell r="BD145">
            <v>6312.7797110000001</v>
          </cell>
          <cell r="BE145">
            <v>15042.549596000001</v>
          </cell>
          <cell r="BJ145">
            <v>51294.942860000003</v>
          </cell>
          <cell r="BK145">
            <v>51357.009921000004</v>
          </cell>
          <cell r="BL145">
            <v>301907.77388300002</v>
          </cell>
          <cell r="BP145">
            <v>0</v>
          </cell>
          <cell r="BQ145">
            <v>82.199967999999998</v>
          </cell>
          <cell r="BR145">
            <v>208.920703</v>
          </cell>
          <cell r="BZ145">
            <v>570596.99113500002</v>
          </cell>
          <cell r="CA145">
            <v>6422283.0145236235</v>
          </cell>
          <cell r="CB145">
            <v>126806.070517</v>
          </cell>
          <cell r="CF145">
            <v>3960.9999000000007</v>
          </cell>
          <cell r="CG145">
            <v>194923.61768116365</v>
          </cell>
          <cell r="CH145">
            <v>1595.2727380000001</v>
          </cell>
          <cell r="CM145">
            <v>707150.96175200015</v>
          </cell>
          <cell r="CN145">
            <v>3222109.2251991043</v>
          </cell>
          <cell r="CO145">
            <v>479735.53134689631</v>
          </cell>
          <cell r="CS145">
            <v>6194.7014160909093</v>
          </cell>
          <cell r="CT145">
            <v>39535.467182</v>
          </cell>
          <cell r="CU145">
            <v>1858.2468880000001</v>
          </cell>
          <cell r="CZ145">
            <v>256863.57248200002</v>
          </cell>
          <cell r="DA145">
            <v>850462.21790000005</v>
          </cell>
          <cell r="DB145">
            <v>1196659.3323721818</v>
          </cell>
          <cell r="DF145">
            <v>164.7</v>
          </cell>
          <cell r="DG145">
            <v>755.63173500000005</v>
          </cell>
          <cell r="DH145">
            <v>104.55448581818183</v>
          </cell>
        </row>
        <row r="146">
          <cell r="W146">
            <v>723909.86540600006</v>
          </cell>
          <cell r="X146">
            <v>5470814.7309890008</v>
          </cell>
          <cell r="Y146">
            <v>907041.20200500009</v>
          </cell>
          <cell r="AC146">
            <v>5351.6423949999999</v>
          </cell>
          <cell r="AD146">
            <v>132663.46775400001</v>
          </cell>
          <cell r="AE146">
            <v>22898.717332</v>
          </cell>
          <cell r="AW146">
            <v>459117.23106699996</v>
          </cell>
          <cell r="AX146">
            <v>813107.34521300008</v>
          </cell>
          <cell r="AY146">
            <v>3556418.0397069999</v>
          </cell>
          <cell r="BC146">
            <v>183.07176500000003</v>
          </cell>
          <cell r="BD146">
            <v>5764.3619550000003</v>
          </cell>
          <cell r="BE146">
            <v>18206.264070000001</v>
          </cell>
          <cell r="BJ146">
            <v>67334.888480000009</v>
          </cell>
          <cell r="BK146">
            <v>64688.682571999998</v>
          </cell>
          <cell r="BL146">
            <v>308941.60132200003</v>
          </cell>
          <cell r="BP146">
            <v>0</v>
          </cell>
          <cell r="BQ146">
            <v>5.2551000000000014</v>
          </cell>
          <cell r="BR146">
            <v>264.54094800000001</v>
          </cell>
          <cell r="BZ146">
            <v>592162.4337980001</v>
          </cell>
          <cell r="CA146">
            <v>6287724.413510534</v>
          </cell>
          <cell r="CB146">
            <v>74165.565474999996</v>
          </cell>
          <cell r="CF146">
            <v>141.23009999999999</v>
          </cell>
          <cell r="CG146">
            <v>191912.07995375461</v>
          </cell>
          <cell r="CH146">
            <v>948.85203899999999</v>
          </cell>
          <cell r="CM146">
            <v>588465.78596000001</v>
          </cell>
          <cell r="CN146">
            <v>3636201.6199155012</v>
          </cell>
          <cell r="CO146">
            <v>616892.9874502715</v>
          </cell>
          <cell r="CS146">
            <v>6410.0817264035613</v>
          </cell>
          <cell r="CT146">
            <v>17355.526124000004</v>
          </cell>
          <cell r="CU146">
            <v>2799.3307640000003</v>
          </cell>
          <cell r="CZ146">
            <v>285125.72790100001</v>
          </cell>
          <cell r="DA146">
            <v>911500.27407300007</v>
          </cell>
          <cell r="DB146">
            <v>1325793.7748080224</v>
          </cell>
          <cell r="DF146">
            <v>0</v>
          </cell>
          <cell r="DG146">
            <v>1264.9772190000001</v>
          </cell>
          <cell r="DH146">
            <v>138.69595791672197</v>
          </cell>
        </row>
        <row r="147">
          <cell r="W147">
            <v>748206.455694</v>
          </cell>
          <cell r="X147">
            <v>5399477.5667949999</v>
          </cell>
          <cell r="Y147">
            <v>916949.62095599994</v>
          </cell>
          <cell r="AC147">
            <v>4540.3331909999997</v>
          </cell>
          <cell r="AD147">
            <v>100237.63330000002</v>
          </cell>
          <cell r="AE147">
            <v>20951.105441</v>
          </cell>
          <cell r="AW147">
            <v>607420.50469899992</v>
          </cell>
          <cell r="AX147">
            <v>921213.89808699978</v>
          </cell>
          <cell r="AY147">
            <v>4036301.4867540011</v>
          </cell>
          <cell r="BC147">
            <v>84.554019000000011</v>
          </cell>
          <cell r="BD147">
            <v>5809.5095230000006</v>
          </cell>
          <cell r="BE147">
            <v>16896.138321999999</v>
          </cell>
          <cell r="BJ147">
            <v>33574.132880000005</v>
          </cell>
          <cell r="BK147">
            <v>95858.339158000002</v>
          </cell>
          <cell r="BL147">
            <v>314642.69367000007</v>
          </cell>
          <cell r="BP147">
            <v>0</v>
          </cell>
          <cell r="BQ147">
            <v>43.094435000000004</v>
          </cell>
          <cell r="BR147">
            <v>197.88959300000005</v>
          </cell>
          <cell r="BZ147">
            <v>534811.19332299998</v>
          </cell>
          <cell r="CA147">
            <v>6442541.6021504197</v>
          </cell>
          <cell r="CB147">
            <v>33147.473665999998</v>
          </cell>
          <cell r="CF147">
            <v>2774.1061000000009</v>
          </cell>
          <cell r="CG147">
            <v>184385.61969918211</v>
          </cell>
          <cell r="CH147">
            <v>819.78482000000008</v>
          </cell>
          <cell r="CM147">
            <v>651951.47301100008</v>
          </cell>
          <cell r="CN147">
            <v>3755530.2313067885</v>
          </cell>
          <cell r="CO147">
            <v>676073.67653163732</v>
          </cell>
          <cell r="CS147">
            <v>6117.8934862283786</v>
          </cell>
          <cell r="CT147">
            <v>12842.585580000001</v>
          </cell>
          <cell r="CU147">
            <v>3057.7975000000001</v>
          </cell>
          <cell r="CZ147">
            <v>346490.35617800005</v>
          </cell>
          <cell r="DA147">
            <v>1023485.2573489998</v>
          </cell>
          <cell r="DB147">
            <v>1482052.4561736137</v>
          </cell>
          <cell r="DF147">
            <v>0</v>
          </cell>
          <cell r="DG147">
            <v>1267.7326050000001</v>
          </cell>
          <cell r="DH147">
            <v>111.8428513984738</v>
          </cell>
        </row>
        <row r="148">
          <cell r="W148">
            <v>780620.23931400001</v>
          </cell>
          <cell r="X148">
            <v>5751747.1462110002</v>
          </cell>
          <cell r="Y148">
            <v>901203.83789000008</v>
          </cell>
          <cell r="AC148">
            <v>4942.5648140000012</v>
          </cell>
          <cell r="AD148">
            <v>119637.427901</v>
          </cell>
          <cell r="AE148">
            <v>21475.580635000002</v>
          </cell>
          <cell r="AW148">
            <v>513969.45412400004</v>
          </cell>
          <cell r="AX148">
            <v>1039948.4353219999</v>
          </cell>
          <cell r="AY148">
            <v>4303904.5557860006</v>
          </cell>
          <cell r="BC148">
            <v>101.9413</v>
          </cell>
          <cell r="BD148">
            <v>7043.6343699999998</v>
          </cell>
          <cell r="BE148">
            <v>20348.281302000003</v>
          </cell>
          <cell r="BJ148">
            <v>35297.50531</v>
          </cell>
          <cell r="BK148">
            <v>107591.858693</v>
          </cell>
          <cell r="BL148">
            <v>315772.36878500006</v>
          </cell>
          <cell r="BP148">
            <v>0</v>
          </cell>
          <cell r="BQ148">
            <v>47.243078000000004</v>
          </cell>
          <cell r="BR148">
            <v>268.07001900000012</v>
          </cell>
          <cell r="BZ148">
            <v>482723.61109400005</v>
          </cell>
          <cell r="CA148">
            <v>6495830.5553978439</v>
          </cell>
          <cell r="CB148">
            <v>33322.762678999999</v>
          </cell>
          <cell r="CF148">
            <v>2256.743649</v>
          </cell>
          <cell r="CG148">
            <v>202339.11155693408</v>
          </cell>
          <cell r="CH148">
            <v>1201.443364</v>
          </cell>
          <cell r="CM148">
            <v>699245.91192099999</v>
          </cell>
          <cell r="CN148">
            <v>3879680.4363956014</v>
          </cell>
          <cell r="CO148">
            <v>671987.66990034608</v>
          </cell>
          <cell r="CS148">
            <v>6026.787038915948</v>
          </cell>
          <cell r="CT148">
            <v>22277.569717999999</v>
          </cell>
          <cell r="CU148">
            <v>3370.6072370000002</v>
          </cell>
          <cell r="CZ148">
            <v>355650.91582600004</v>
          </cell>
          <cell r="DA148">
            <v>1003604.032885</v>
          </cell>
          <cell r="DB148">
            <v>1554471.5678729052</v>
          </cell>
          <cell r="DF148">
            <v>105.17760000000001</v>
          </cell>
          <cell r="DG148">
            <v>3726.3445570000003</v>
          </cell>
          <cell r="DH148">
            <v>183.0512121705375</v>
          </cell>
        </row>
        <row r="149">
          <cell r="W149">
            <v>609895.83716700005</v>
          </cell>
          <cell r="X149">
            <v>5934885.1153580006</v>
          </cell>
          <cell r="Y149">
            <v>892905.73095599993</v>
          </cell>
          <cell r="AC149">
            <v>5854.6608840000008</v>
          </cell>
          <cell r="AD149">
            <v>132111.84362600002</v>
          </cell>
          <cell r="AE149">
            <v>22179.225908000004</v>
          </cell>
          <cell r="AW149">
            <v>591078.11218200007</v>
          </cell>
          <cell r="AX149">
            <v>986797.4040160001</v>
          </cell>
          <cell r="AY149">
            <v>4311411.3698439999</v>
          </cell>
          <cell r="BC149">
            <v>346.15208600000005</v>
          </cell>
          <cell r="BD149">
            <v>7329.6185110000006</v>
          </cell>
          <cell r="BE149">
            <v>24992.927377</v>
          </cell>
          <cell r="BJ149">
            <v>38260.615610000001</v>
          </cell>
          <cell r="BK149">
            <v>111033.413095</v>
          </cell>
          <cell r="BL149">
            <v>316493.35112400004</v>
          </cell>
          <cell r="BP149">
            <v>0</v>
          </cell>
          <cell r="BQ149">
            <v>4.6001750000000019</v>
          </cell>
          <cell r="BR149">
            <v>316.71171500000003</v>
          </cell>
          <cell r="BZ149">
            <v>441367.34492600005</v>
          </cell>
          <cell r="CA149">
            <v>6423717.0766689191</v>
          </cell>
          <cell r="CB149">
            <v>34006.833449999998</v>
          </cell>
          <cell r="CF149">
            <v>11767.881872</v>
          </cell>
          <cell r="CG149">
            <v>213203.81833264907</v>
          </cell>
          <cell r="CH149">
            <v>1027.8922650000002</v>
          </cell>
          <cell r="CM149">
            <v>765658.93365800008</v>
          </cell>
          <cell r="CN149">
            <v>3948794.2814244898</v>
          </cell>
          <cell r="CO149">
            <v>657446.90595943539</v>
          </cell>
          <cell r="CS149">
            <v>5949.0909376994023</v>
          </cell>
          <cell r="CT149">
            <v>20184.333799</v>
          </cell>
          <cell r="CU149">
            <v>4251.2744510000002</v>
          </cell>
          <cell r="CZ149">
            <v>349457.25202799996</v>
          </cell>
          <cell r="DA149">
            <v>962986.69011800014</v>
          </cell>
          <cell r="DB149">
            <v>1623394.3874258443</v>
          </cell>
          <cell r="DF149">
            <v>205.75189999999998</v>
          </cell>
          <cell r="DG149">
            <v>2526.2722020000001</v>
          </cell>
          <cell r="DH149">
            <v>193.14937384936962</v>
          </cell>
        </row>
        <row r="150">
          <cell r="W150">
            <v>453707.75131600001</v>
          </cell>
          <cell r="X150">
            <v>6091033.7716560001</v>
          </cell>
          <cell r="Y150">
            <v>904656.77498300001</v>
          </cell>
          <cell r="AC150">
            <v>7809.0374010000005</v>
          </cell>
          <cell r="AD150">
            <v>153474.21955900002</v>
          </cell>
          <cell r="AE150">
            <v>21513.378269000004</v>
          </cell>
          <cell r="AW150">
            <v>535846.15329600009</v>
          </cell>
          <cell r="AX150">
            <v>1030879.9565300001</v>
          </cell>
          <cell r="AY150">
            <v>4337658.0113850003</v>
          </cell>
          <cell r="BC150">
            <v>39.860003000000006</v>
          </cell>
          <cell r="BD150">
            <v>8070.8786529999998</v>
          </cell>
          <cell r="BE150">
            <v>24120.744686000002</v>
          </cell>
          <cell r="BJ150">
            <v>40846.80055</v>
          </cell>
          <cell r="BK150">
            <v>116067.46845</v>
          </cell>
          <cell r="BL150">
            <v>316398.00578000001</v>
          </cell>
          <cell r="BP150">
            <v>0</v>
          </cell>
          <cell r="BQ150">
            <v>2.1194300000000004</v>
          </cell>
          <cell r="BR150">
            <v>272.51247899999998</v>
          </cell>
          <cell r="BZ150">
            <v>449448.09302100004</v>
          </cell>
          <cell r="CA150">
            <v>6763015.6597541757</v>
          </cell>
          <cell r="CB150">
            <v>63509.086483999999</v>
          </cell>
          <cell r="CF150">
            <v>2169.9314179999997</v>
          </cell>
          <cell r="CG150">
            <v>216882.36329303207</v>
          </cell>
          <cell r="CH150">
            <v>1063.7267320000001</v>
          </cell>
          <cell r="CM150">
            <v>763027.488473</v>
          </cell>
          <cell r="CN150">
            <v>4349431.6960491929</v>
          </cell>
          <cell r="CO150">
            <v>672732.21081301756</v>
          </cell>
          <cell r="CS150">
            <v>10690.55719065218</v>
          </cell>
          <cell r="CT150">
            <v>19431.963731</v>
          </cell>
          <cell r="CU150">
            <v>4514.6561339999998</v>
          </cell>
          <cell r="CZ150">
            <v>356550.99774399999</v>
          </cell>
          <cell r="DA150">
            <v>992443.23010900011</v>
          </cell>
          <cell r="DB150">
            <v>1740838.9427501985</v>
          </cell>
          <cell r="DF150">
            <v>0</v>
          </cell>
          <cell r="DG150">
            <v>3893.8577320000004</v>
          </cell>
          <cell r="DH150">
            <v>170.22620547544793</v>
          </cell>
        </row>
        <row r="151">
          <cell r="W151">
            <v>460816.08962099999</v>
          </cell>
          <cell r="X151">
            <v>6113352.6138250008</v>
          </cell>
          <cell r="Y151">
            <v>901801.81440699997</v>
          </cell>
          <cell r="AC151">
            <v>17500.106904</v>
          </cell>
          <cell r="AD151">
            <v>155866.746159</v>
          </cell>
          <cell r="AE151">
            <v>22178.441654000002</v>
          </cell>
          <cell r="AW151">
            <v>541498.68203500006</v>
          </cell>
          <cell r="AX151">
            <v>1029286.1395350001</v>
          </cell>
          <cell r="AY151">
            <v>4462389.4957130002</v>
          </cell>
          <cell r="BC151">
            <v>119.37888000000001</v>
          </cell>
          <cell r="BD151">
            <v>8545.386837</v>
          </cell>
          <cell r="BE151">
            <v>27795.101726000001</v>
          </cell>
          <cell r="BJ151">
            <v>45370.949959999998</v>
          </cell>
          <cell r="BK151">
            <v>129250.45870000002</v>
          </cell>
          <cell r="BL151">
            <v>315742.41408400005</v>
          </cell>
          <cell r="BP151">
            <v>0</v>
          </cell>
          <cell r="BQ151">
            <v>6.8743100000000004</v>
          </cell>
          <cell r="BR151">
            <v>306.69935000000004</v>
          </cell>
          <cell r="BZ151">
            <v>491906.03773400001</v>
          </cell>
          <cell r="CA151">
            <v>7143833.5510995956</v>
          </cell>
          <cell r="CB151">
            <v>89418.109816000011</v>
          </cell>
          <cell r="CF151">
            <v>-9.9999999999988987E-5</v>
          </cell>
          <cell r="CG151">
            <v>224647.72274529422</v>
          </cell>
          <cell r="CH151">
            <v>702.01299900000004</v>
          </cell>
          <cell r="CM151">
            <v>609284.85687000013</v>
          </cell>
          <cell r="CN151">
            <v>4315398.5038811164</v>
          </cell>
          <cell r="CO151">
            <v>710911.40322090161</v>
          </cell>
          <cell r="CS151">
            <v>5991.2488988117666</v>
          </cell>
          <cell r="CT151">
            <v>18820.543771000001</v>
          </cell>
          <cell r="CU151">
            <v>5321.5403140000008</v>
          </cell>
          <cell r="CZ151">
            <v>353713.99061900005</v>
          </cell>
          <cell r="DA151">
            <v>1021438.111587</v>
          </cell>
          <cell r="DB151">
            <v>1933819.9225558133</v>
          </cell>
          <cell r="DF151">
            <v>0</v>
          </cell>
          <cell r="DG151">
            <v>2051.8772050000002</v>
          </cell>
          <cell r="DH151">
            <v>236.33445511612479</v>
          </cell>
        </row>
        <row r="152">
          <cell r="W152">
            <v>374770.69651499996</v>
          </cell>
          <cell r="X152">
            <v>5995082.3098790003</v>
          </cell>
          <cell r="Y152">
            <v>919728.36368399998</v>
          </cell>
          <cell r="AC152">
            <v>11685.795313000002</v>
          </cell>
          <cell r="AD152">
            <v>163835.334894</v>
          </cell>
          <cell r="AE152">
            <v>22832.832177</v>
          </cell>
          <cell r="AW152">
            <v>529872.68136099994</v>
          </cell>
          <cell r="AX152">
            <v>1060573.675759</v>
          </cell>
          <cell r="AY152">
            <v>4530253.4552480001</v>
          </cell>
          <cell r="BC152">
            <v>247.43623700000001</v>
          </cell>
          <cell r="BD152">
            <v>9562.3947820000012</v>
          </cell>
          <cell r="BE152">
            <v>30841.286569999997</v>
          </cell>
          <cell r="BJ152">
            <v>47695.856599999999</v>
          </cell>
          <cell r="BK152">
            <v>128576.93173500002</v>
          </cell>
          <cell r="BL152">
            <v>316793.02099300001</v>
          </cell>
          <cell r="BP152">
            <v>0</v>
          </cell>
          <cell r="BQ152">
            <v>9.2465000000000011</v>
          </cell>
          <cell r="BR152">
            <v>287.47009900000006</v>
          </cell>
          <cell r="BZ152">
            <v>472329.41928100004</v>
          </cell>
          <cell r="CA152">
            <v>7449512.0681783678</v>
          </cell>
          <cell r="CB152">
            <v>96301.346719000008</v>
          </cell>
          <cell r="CF152">
            <v>0.194108</v>
          </cell>
          <cell r="CG152">
            <v>225253.85155260179</v>
          </cell>
          <cell r="CH152">
            <v>691.36196800000005</v>
          </cell>
          <cell r="CM152">
            <v>640272.89179100003</v>
          </cell>
          <cell r="CN152">
            <v>4419773.5398593489</v>
          </cell>
          <cell r="CO152">
            <v>787065.08137630566</v>
          </cell>
          <cell r="CS152">
            <v>7507.6006579320938</v>
          </cell>
          <cell r="CT152">
            <v>20603.371364999999</v>
          </cell>
          <cell r="CU152">
            <v>5476.0386109999999</v>
          </cell>
          <cell r="CZ152">
            <v>350260.31016200007</v>
          </cell>
          <cell r="DA152">
            <v>1053067.3879550002</v>
          </cell>
          <cell r="DB152">
            <v>2111779.2841065284</v>
          </cell>
          <cell r="DF152">
            <v>0</v>
          </cell>
          <cell r="DG152">
            <v>2923.1887060000004</v>
          </cell>
          <cell r="DH152">
            <v>292.26898172461841</v>
          </cell>
        </row>
        <row r="153">
          <cell r="W153">
            <v>376661.40020100004</v>
          </cell>
          <cell r="X153">
            <v>5977331.6147800004</v>
          </cell>
          <cell r="Y153">
            <v>906384.18097999995</v>
          </cell>
          <cell r="AC153">
            <v>10699.082398</v>
          </cell>
          <cell r="AD153">
            <v>153016.361993</v>
          </cell>
          <cell r="AE153">
            <v>22752.352320999998</v>
          </cell>
          <cell r="AW153">
            <v>534481.84310899989</v>
          </cell>
          <cell r="AX153">
            <v>1081119.2266000002</v>
          </cell>
          <cell r="AY153">
            <v>4589147.5387770003</v>
          </cell>
          <cell r="BC153">
            <v>295.58690099999995</v>
          </cell>
          <cell r="BD153">
            <v>11005.129350000001</v>
          </cell>
          <cell r="BE153">
            <v>32887.561523000004</v>
          </cell>
          <cell r="BJ153">
            <v>50624.033259999997</v>
          </cell>
          <cell r="BK153">
            <v>146770.504854</v>
          </cell>
          <cell r="BL153">
            <v>314641.62015100004</v>
          </cell>
          <cell r="BP153">
            <v>0</v>
          </cell>
          <cell r="BQ153">
            <v>0</v>
          </cell>
          <cell r="BR153">
            <v>293</v>
          </cell>
          <cell r="BZ153">
            <v>498638.35791700007</v>
          </cell>
          <cell r="CA153">
            <v>7794955.6949426644</v>
          </cell>
          <cell r="CB153">
            <v>101354.935893</v>
          </cell>
          <cell r="CF153">
            <v>88.120135000000005</v>
          </cell>
          <cell r="CG153">
            <v>244359.16035581348</v>
          </cell>
          <cell r="CH153">
            <v>710.45215500000006</v>
          </cell>
          <cell r="CM153">
            <v>656673.02690200007</v>
          </cell>
          <cell r="CN153">
            <v>4554762.5779978884</v>
          </cell>
          <cell r="CO153">
            <v>926888.59052618092</v>
          </cell>
          <cell r="CS153">
            <v>8225.4970622759338</v>
          </cell>
          <cell r="CT153">
            <v>22917.018283000001</v>
          </cell>
          <cell r="CU153">
            <v>5755.7584370000004</v>
          </cell>
          <cell r="CZ153">
            <v>310660.33335899998</v>
          </cell>
          <cell r="DA153">
            <v>1126292.3652330001</v>
          </cell>
          <cell r="DB153">
            <v>2346488.031039957</v>
          </cell>
          <cell r="DF153">
            <v>0</v>
          </cell>
          <cell r="DG153">
            <v>2623.692614</v>
          </cell>
          <cell r="DH153">
            <v>392.32899057830127</v>
          </cell>
        </row>
        <row r="154">
          <cell r="W154">
            <v>368407.70482600003</v>
          </cell>
          <cell r="X154">
            <v>6029150.5430290001</v>
          </cell>
          <cell r="Y154">
            <v>1026290.7726960001</v>
          </cell>
          <cell r="AC154">
            <v>9037.3976060000005</v>
          </cell>
          <cell r="AD154">
            <v>150573.84517399999</v>
          </cell>
          <cell r="AE154">
            <v>24210.987051</v>
          </cell>
          <cell r="AW154">
            <v>549024.25649300008</v>
          </cell>
          <cell r="AX154">
            <v>1099083.5396779999</v>
          </cell>
          <cell r="AY154">
            <v>4492415.6831759997</v>
          </cell>
          <cell r="BC154">
            <v>299.98582100000004</v>
          </cell>
          <cell r="BD154">
            <v>10952.024474</v>
          </cell>
          <cell r="BE154">
            <v>35194.999572000001</v>
          </cell>
          <cell r="BJ154">
            <v>52047.591400000005</v>
          </cell>
          <cell r="BK154">
            <v>160874.45545800001</v>
          </cell>
          <cell r="BL154">
            <v>312978.15038900002</v>
          </cell>
          <cell r="BP154">
            <v>0</v>
          </cell>
          <cell r="BQ154">
            <v>1.6784299999999996</v>
          </cell>
          <cell r="BR154">
            <v>275.15188299999994</v>
          </cell>
          <cell r="BZ154">
            <v>535975.14030900004</v>
          </cell>
          <cell r="CA154">
            <v>8284557.2699756064</v>
          </cell>
          <cell r="CB154">
            <v>133609.31049500001</v>
          </cell>
          <cell r="CF154">
            <v>209.81920000000002</v>
          </cell>
          <cell r="CG154">
            <v>236800.41808228233</v>
          </cell>
          <cell r="CH154">
            <v>645.42565500000001</v>
          </cell>
          <cell r="CM154">
            <v>722265.88404300006</v>
          </cell>
          <cell r="CN154">
            <v>4784474.5446442785</v>
          </cell>
          <cell r="CO154">
            <v>1142513.7590094516</v>
          </cell>
          <cell r="CS154">
            <v>6456.1273019243527</v>
          </cell>
          <cell r="CT154">
            <v>30021.213945000003</v>
          </cell>
          <cell r="CU154">
            <v>6247.6198160000004</v>
          </cell>
          <cell r="CZ154">
            <v>302013.56290299998</v>
          </cell>
          <cell r="DA154">
            <v>1162450.0632479999</v>
          </cell>
          <cell r="DB154">
            <v>2474699.5975199146</v>
          </cell>
          <cell r="DF154">
            <v>0</v>
          </cell>
          <cell r="DG154">
            <v>4421.7735050000001</v>
          </cell>
          <cell r="DH154">
            <v>630.84148025348372</v>
          </cell>
        </row>
        <row r="155">
          <cell r="W155">
            <v>414204.33218299999</v>
          </cell>
          <cell r="X155">
            <v>5962274.6029970003</v>
          </cell>
          <cell r="Y155">
            <v>1078184.346629</v>
          </cell>
          <cell r="AC155">
            <v>6134.2200980000007</v>
          </cell>
          <cell r="AD155">
            <v>165397.52023300002</v>
          </cell>
          <cell r="AE155">
            <v>20317.256965</v>
          </cell>
          <cell r="AW155">
            <v>677487.76955800003</v>
          </cell>
          <cell r="AX155">
            <v>1120694.0839790001</v>
          </cell>
          <cell r="AY155">
            <v>4519842.2059980007</v>
          </cell>
          <cell r="BC155">
            <v>175.02460500000001</v>
          </cell>
          <cell r="BD155">
            <v>9007.932315</v>
          </cell>
          <cell r="BE155">
            <v>34390.816856999998</v>
          </cell>
          <cell r="BJ155">
            <v>93497.296530000007</v>
          </cell>
          <cell r="BK155">
            <v>171836.34565600002</v>
          </cell>
          <cell r="BL155">
            <v>308751.31396499998</v>
          </cell>
          <cell r="BP155">
            <v>0</v>
          </cell>
          <cell r="BQ155">
            <v>1.9958700000000005</v>
          </cell>
          <cell r="BR155">
            <v>284.0616060000001</v>
          </cell>
          <cell r="BZ155">
            <v>560332.67720099993</v>
          </cell>
          <cell r="CA155">
            <v>8513430.8771640733</v>
          </cell>
          <cell r="CB155">
            <v>147230.71727700002</v>
          </cell>
          <cell r="CF155">
            <v>243.1</v>
          </cell>
          <cell r="CG155">
            <v>238604.47889539009</v>
          </cell>
          <cell r="CH155">
            <v>728.72516100000007</v>
          </cell>
          <cell r="CM155">
            <v>740667.27511399996</v>
          </cell>
          <cell r="CN155">
            <v>4988209.7196918083</v>
          </cell>
          <cell r="CO155">
            <v>1296934.1277174305</v>
          </cell>
          <cell r="CS155">
            <v>6416.9825435882549</v>
          </cell>
          <cell r="CT155">
            <v>22208.590901000003</v>
          </cell>
          <cell r="CU155">
            <v>6457.3686820000003</v>
          </cell>
          <cell r="CZ155">
            <v>315684.61307199998</v>
          </cell>
          <cell r="DA155">
            <v>1212488.2960750002</v>
          </cell>
          <cell r="DB155">
            <v>2693679.6219631</v>
          </cell>
          <cell r="DF155">
            <v>0</v>
          </cell>
          <cell r="DG155">
            <v>2893.8328280000005</v>
          </cell>
          <cell r="DH155">
            <v>709.41889287093568</v>
          </cell>
        </row>
        <row r="156">
          <cell r="W156">
            <v>448359.08505200001</v>
          </cell>
          <cell r="X156">
            <v>5930027.9510160005</v>
          </cell>
          <cell r="Y156">
            <v>1103985.76296</v>
          </cell>
          <cell r="AC156">
            <v>6343.6696140000004</v>
          </cell>
          <cell r="AD156">
            <v>154389.14055900002</v>
          </cell>
          <cell r="AE156">
            <v>21648.959665000002</v>
          </cell>
          <cell r="AW156">
            <v>726355.67533400003</v>
          </cell>
          <cell r="AX156">
            <v>1107809.433408</v>
          </cell>
          <cell r="AY156">
            <v>4604853.7852299996</v>
          </cell>
          <cell r="BC156">
            <v>161.68229100000002</v>
          </cell>
          <cell r="BD156">
            <v>39942.504165000006</v>
          </cell>
          <cell r="BE156">
            <v>37819.958401000004</v>
          </cell>
          <cell r="BJ156">
            <v>94492.273100000006</v>
          </cell>
          <cell r="BK156">
            <v>186066.10560300003</v>
          </cell>
          <cell r="BL156">
            <v>304124.09201900003</v>
          </cell>
          <cell r="BP156">
            <v>0</v>
          </cell>
          <cell r="BQ156">
            <v>61.021929999999998</v>
          </cell>
          <cell r="BR156">
            <v>534.27543300000002</v>
          </cell>
          <cell r="BZ156">
            <v>572010.86553399998</v>
          </cell>
          <cell r="CA156">
            <v>8512658.234907873</v>
          </cell>
          <cell r="CB156">
            <v>187159.618919</v>
          </cell>
          <cell r="CF156">
            <v>726.18150000000003</v>
          </cell>
          <cell r="CG156">
            <v>234151.25744759582</v>
          </cell>
          <cell r="CH156">
            <v>716.34906799999999</v>
          </cell>
          <cell r="CM156">
            <v>852164.07438299991</v>
          </cell>
          <cell r="CN156">
            <v>5052723.9467789298</v>
          </cell>
          <cell r="CO156">
            <v>1454334.0298650807</v>
          </cell>
          <cell r="CS156">
            <v>6528.2489899883876</v>
          </cell>
          <cell r="CT156">
            <v>23202.763514999999</v>
          </cell>
          <cell r="CU156">
            <v>7120.0208600000005</v>
          </cell>
          <cell r="CZ156">
            <v>368165.35556600004</v>
          </cell>
          <cell r="DA156">
            <v>1308318.6693200001</v>
          </cell>
          <cell r="DB156">
            <v>2976230.3740955791</v>
          </cell>
          <cell r="DF156">
            <v>0</v>
          </cell>
          <cell r="DG156">
            <v>3241.1627740000004</v>
          </cell>
          <cell r="DH156">
            <v>845.23451779329798</v>
          </cell>
        </row>
        <row r="157">
          <cell r="W157">
            <v>425299.19620000006</v>
          </cell>
          <cell r="X157">
            <v>6051863.1300070006</v>
          </cell>
          <cell r="Y157">
            <v>1012930.0412419999</v>
          </cell>
          <cell r="AC157">
            <v>4159.1740030000001</v>
          </cell>
          <cell r="AD157">
            <v>163843.86494300002</v>
          </cell>
          <cell r="AE157">
            <v>19735.948359000002</v>
          </cell>
          <cell r="AW157">
            <v>710906.56189400004</v>
          </cell>
          <cell r="AX157">
            <v>1126459.9298650001</v>
          </cell>
          <cell r="AY157">
            <v>4791315.2274759999</v>
          </cell>
          <cell r="BC157">
            <v>528.32029399999999</v>
          </cell>
          <cell r="BD157">
            <v>11113.976169000001</v>
          </cell>
          <cell r="BE157">
            <v>41446.974709000002</v>
          </cell>
          <cell r="BJ157">
            <v>131320.97833000001</v>
          </cell>
          <cell r="BK157">
            <v>206057.08666599999</v>
          </cell>
          <cell r="BL157">
            <v>300641.60811000003</v>
          </cell>
          <cell r="BP157">
            <v>0</v>
          </cell>
          <cell r="BQ157">
            <v>20.526415</v>
          </cell>
          <cell r="BR157">
            <v>335.47850999999991</v>
          </cell>
          <cell r="BZ157">
            <v>537988.940756</v>
          </cell>
          <cell r="CA157">
            <v>8743562.1824997235</v>
          </cell>
          <cell r="CB157">
            <v>244410.82515400002</v>
          </cell>
          <cell r="CF157">
            <v>90.61290000000001</v>
          </cell>
          <cell r="CG157">
            <v>260621.09236786328</v>
          </cell>
          <cell r="CH157">
            <v>4799.987129000001</v>
          </cell>
          <cell r="CM157">
            <v>870350.34583700006</v>
          </cell>
          <cell r="CN157">
            <v>5171916.7329769954</v>
          </cell>
          <cell r="CO157">
            <v>1527974.7679499865</v>
          </cell>
          <cell r="CS157">
            <v>6335.2865351561595</v>
          </cell>
          <cell r="CT157">
            <v>19544.957461000002</v>
          </cell>
          <cell r="CU157">
            <v>3538.4260690000006</v>
          </cell>
          <cell r="CZ157">
            <v>365334.53804100002</v>
          </cell>
          <cell r="DA157">
            <v>1339307.752603</v>
          </cell>
          <cell r="DB157">
            <v>3108643.5269020717</v>
          </cell>
          <cell r="DF157">
            <v>0</v>
          </cell>
          <cell r="DG157">
            <v>3328.8202689999998</v>
          </cell>
          <cell r="DH157">
            <v>982.54893664631709</v>
          </cell>
        </row>
        <row r="158">
          <cell r="W158">
            <v>536557.07377100002</v>
          </cell>
          <cell r="X158">
            <v>6261880.4064440001</v>
          </cell>
          <cell r="Y158">
            <v>837186.04989700008</v>
          </cell>
          <cell r="AC158">
            <v>2477.2789680000005</v>
          </cell>
          <cell r="AD158">
            <v>164574.786341</v>
          </cell>
          <cell r="AE158">
            <v>12600.801337000001</v>
          </cell>
          <cell r="AW158">
            <v>698404.38024300011</v>
          </cell>
          <cell r="AX158">
            <v>1224388.8130690001</v>
          </cell>
          <cell r="AY158">
            <v>5059109.2947490001</v>
          </cell>
          <cell r="BC158">
            <v>3039.4704500000003</v>
          </cell>
          <cell r="BD158">
            <v>10889.392429</v>
          </cell>
          <cell r="BE158">
            <v>48916.051811000005</v>
          </cell>
          <cell r="BJ158">
            <v>139584.98357000001</v>
          </cell>
          <cell r="BK158">
            <v>200545.61066000001</v>
          </cell>
          <cell r="BL158">
            <v>322241.69190900004</v>
          </cell>
          <cell r="BP158">
            <v>0</v>
          </cell>
          <cell r="BQ158">
            <v>32.363204000000003</v>
          </cell>
          <cell r="BR158">
            <v>303.51156200000008</v>
          </cell>
          <cell r="BZ158">
            <v>457676.72534600005</v>
          </cell>
          <cell r="CA158">
            <v>7518136.6688770149</v>
          </cell>
          <cell r="CB158">
            <v>271080.98233200004</v>
          </cell>
          <cell r="CF158">
            <v>0</v>
          </cell>
          <cell r="CG158">
            <v>214738.95913376403</v>
          </cell>
          <cell r="CH158">
            <v>1503.7845390000002</v>
          </cell>
          <cell r="CM158">
            <v>860415.53688800009</v>
          </cell>
          <cell r="CN158">
            <v>5534172.8532269932</v>
          </cell>
          <cell r="CO158">
            <v>1566958.7364540456</v>
          </cell>
          <cell r="CS158">
            <v>6003.9324251780581</v>
          </cell>
          <cell r="CT158">
            <v>21581.229767000001</v>
          </cell>
          <cell r="CU158">
            <v>5900.7410920000002</v>
          </cell>
          <cell r="CZ158">
            <v>327326.07925399998</v>
          </cell>
          <cell r="DA158">
            <v>1478287.4586789999</v>
          </cell>
          <cell r="DB158">
            <v>3118820.1100691226</v>
          </cell>
          <cell r="DF158">
            <v>0</v>
          </cell>
          <cell r="DG158">
            <v>1925.702008</v>
          </cell>
          <cell r="DH158">
            <v>920.70073283609827</v>
          </cell>
        </row>
        <row r="159">
          <cell r="W159">
            <v>531964.30977599998</v>
          </cell>
          <cell r="X159">
            <v>6255549.338415999</v>
          </cell>
          <cell r="Y159">
            <v>859655.91892000008</v>
          </cell>
          <cell r="AC159">
            <v>3706.6092140000001</v>
          </cell>
          <cell r="AD159">
            <v>132481.72876</v>
          </cell>
          <cell r="AE159">
            <v>10452.640273999999</v>
          </cell>
          <cell r="AW159">
            <v>756225.28100000008</v>
          </cell>
          <cell r="AX159">
            <v>1298970.8522409999</v>
          </cell>
          <cell r="AY159">
            <v>5173574.7228960004</v>
          </cell>
          <cell r="BC159">
            <v>85.756278000000009</v>
          </cell>
          <cell r="BD159">
            <v>10059.787887999997</v>
          </cell>
          <cell r="BE159">
            <v>48293.824214</v>
          </cell>
          <cell r="BJ159">
            <v>151964.30683399999</v>
          </cell>
          <cell r="BK159">
            <v>235826.19604900002</v>
          </cell>
          <cell r="BL159">
            <v>329531.91744500003</v>
          </cell>
          <cell r="BP159">
            <v>0</v>
          </cell>
          <cell r="BQ159">
            <v>230.65219500000001</v>
          </cell>
          <cell r="BR159">
            <v>294.92387499999995</v>
          </cell>
          <cell r="BZ159">
            <v>441678.16004500014</v>
          </cell>
          <cell r="CA159">
            <v>8108813.0401775073</v>
          </cell>
          <cell r="CB159">
            <v>191066.37545399999</v>
          </cell>
          <cell r="CF159">
            <v>34.547059999999995</v>
          </cell>
          <cell r="CG159">
            <v>213626.77253982759</v>
          </cell>
          <cell r="CH159">
            <v>421.80047799999994</v>
          </cell>
          <cell r="CM159">
            <v>828319.80532799999</v>
          </cell>
          <cell r="CN159">
            <v>6161483.3688636255</v>
          </cell>
          <cell r="CO159">
            <v>1735246.9863937737</v>
          </cell>
          <cell r="CS159">
            <v>5876.2586881230918</v>
          </cell>
          <cell r="CT159">
            <v>14290.262616</v>
          </cell>
          <cell r="CU159">
            <v>7563.3341200000013</v>
          </cell>
          <cell r="CZ159">
            <v>352511.06150300003</v>
          </cell>
          <cell r="DA159">
            <v>1464456.7668009999</v>
          </cell>
          <cell r="DB159">
            <v>3517324.9287708625</v>
          </cell>
          <cell r="DF159">
            <v>0</v>
          </cell>
          <cell r="DG159">
            <v>2389.2604420000002</v>
          </cell>
          <cell r="DH159">
            <v>800.52086399104167</v>
          </cell>
        </row>
        <row r="160">
          <cell r="W160">
            <v>481145.82662799995</v>
          </cell>
          <cell r="X160">
            <v>6544888.7860380001</v>
          </cell>
          <cell r="Y160">
            <v>972007.59207599994</v>
          </cell>
          <cell r="AC160">
            <v>2533.7650850000005</v>
          </cell>
          <cell r="AD160">
            <v>122281.87677100001</v>
          </cell>
          <cell r="AE160">
            <v>11789.655264000001</v>
          </cell>
          <cell r="AW160">
            <v>632033.91602699994</v>
          </cell>
          <cell r="AX160">
            <v>1343468.4878469999</v>
          </cell>
          <cell r="AY160">
            <v>5087695.7903089998</v>
          </cell>
          <cell r="BC160">
            <v>248.56832299999999</v>
          </cell>
          <cell r="BD160">
            <v>9904.7416119999998</v>
          </cell>
          <cell r="BE160">
            <v>53242.663192000007</v>
          </cell>
          <cell r="BJ160">
            <v>162784.38867300001</v>
          </cell>
          <cell r="BK160">
            <v>256930.732518</v>
          </cell>
          <cell r="BL160">
            <v>334746.07065999997</v>
          </cell>
          <cell r="BP160">
            <v>0</v>
          </cell>
          <cell r="BQ160">
            <v>158.31761800000001</v>
          </cell>
          <cell r="BR160">
            <v>402.60262</v>
          </cell>
          <cell r="BZ160">
            <v>438924.28930399998</v>
          </cell>
          <cell r="CA160">
            <v>7816511.4286346789</v>
          </cell>
          <cell r="CB160">
            <v>190685.51678499999</v>
          </cell>
          <cell r="CF160">
            <v>1.8852</v>
          </cell>
          <cell r="CG160">
            <v>223279.92206290245</v>
          </cell>
          <cell r="CH160">
            <v>681.62559700000008</v>
          </cell>
          <cell r="CM160">
            <v>803998.28702499997</v>
          </cell>
          <cell r="CN160">
            <v>5985260.2020879621</v>
          </cell>
          <cell r="CO160">
            <v>1758966.1378288856</v>
          </cell>
          <cell r="CS160">
            <v>5558.1785706491919</v>
          </cell>
          <cell r="CT160">
            <v>21505.203362</v>
          </cell>
          <cell r="CU160">
            <v>8189.5737769999996</v>
          </cell>
          <cell r="CZ160">
            <v>349832.46584800002</v>
          </cell>
          <cell r="DA160">
            <v>1455528.1421310001</v>
          </cell>
          <cell r="DB160">
            <v>3513820.3408789188</v>
          </cell>
          <cell r="DF160">
            <v>0</v>
          </cell>
          <cell r="DG160">
            <v>3775.397003</v>
          </cell>
          <cell r="DH160">
            <v>1056.5751502222959</v>
          </cell>
        </row>
        <row r="161">
          <cell r="W161">
            <v>452143.30236500007</v>
          </cell>
          <cell r="X161">
            <v>6897497.1512150001</v>
          </cell>
          <cell r="Y161">
            <v>824833.66337700002</v>
          </cell>
          <cell r="AC161">
            <v>3453.2523740000001</v>
          </cell>
          <cell r="AD161">
            <v>125242.29691999999</v>
          </cell>
          <cell r="AE161">
            <v>11136.384238999999</v>
          </cell>
          <cell r="AW161">
            <v>624404.96893900004</v>
          </cell>
          <cell r="AX161">
            <v>1378697.7200879999</v>
          </cell>
          <cell r="AY161">
            <v>5214677.4940259997</v>
          </cell>
          <cell r="BC161">
            <v>449.25836800000002</v>
          </cell>
          <cell r="BD161">
            <v>10201.526387</v>
          </cell>
          <cell r="BE161">
            <v>59666.678530000005</v>
          </cell>
          <cell r="BJ161">
            <v>167737.393003</v>
          </cell>
          <cell r="BK161">
            <v>263826.29347199999</v>
          </cell>
          <cell r="BL161">
            <v>339130.827391</v>
          </cell>
          <cell r="BP161">
            <v>0</v>
          </cell>
          <cell r="BQ161">
            <v>194.02374</v>
          </cell>
          <cell r="BR161">
            <v>383.68402800000001</v>
          </cell>
          <cell r="BZ161">
            <v>392778.04699299997</v>
          </cell>
          <cell r="CA161">
            <v>7830218.3016230864</v>
          </cell>
          <cell r="CB161">
            <v>205942.707547</v>
          </cell>
          <cell r="CF161">
            <v>8.003895</v>
          </cell>
          <cell r="CG161">
            <v>213841.37509044172</v>
          </cell>
          <cell r="CH161">
            <v>860.6034940000003</v>
          </cell>
          <cell r="CM161">
            <v>773756.15809500008</v>
          </cell>
          <cell r="CN161">
            <v>5824045.2980918903</v>
          </cell>
          <cell r="CO161">
            <v>1861164.5636619828</v>
          </cell>
          <cell r="CS161">
            <v>5541.4556169042244</v>
          </cell>
          <cell r="CT161">
            <v>23053.574490000003</v>
          </cell>
          <cell r="CU161">
            <v>8515.6258720000005</v>
          </cell>
          <cell r="CZ161">
            <v>334262.70170899999</v>
          </cell>
          <cell r="DA161">
            <v>1484417.7483059999</v>
          </cell>
          <cell r="DB161">
            <v>3642247.7415859178</v>
          </cell>
          <cell r="DF161">
            <v>0</v>
          </cell>
          <cell r="DG161">
            <v>1434.3210790000001</v>
          </cell>
          <cell r="DH161">
            <v>1261.3209390285335</v>
          </cell>
        </row>
        <row r="162">
          <cell r="W162">
            <v>402501.92129200004</v>
          </cell>
          <cell r="X162">
            <v>7076815.7437829999</v>
          </cell>
          <cell r="Y162">
            <v>1015846.872399</v>
          </cell>
          <cell r="AC162">
            <v>2571.7027399999997</v>
          </cell>
          <cell r="AD162">
            <v>132260.54009299999</v>
          </cell>
          <cell r="AE162">
            <v>10852.182594</v>
          </cell>
          <cell r="AW162">
            <v>615005.09181600006</v>
          </cell>
          <cell r="AX162">
            <v>1461161.897047</v>
          </cell>
          <cell r="AY162">
            <v>5137563.7209410006</v>
          </cell>
          <cell r="BC162">
            <v>150.53606000000002</v>
          </cell>
          <cell r="BD162">
            <v>10296.604724000001</v>
          </cell>
          <cell r="BE162">
            <v>55402.938840000003</v>
          </cell>
          <cell r="BJ162">
            <v>171078.42277</v>
          </cell>
          <cell r="BK162">
            <v>272054.69111399999</v>
          </cell>
          <cell r="BL162">
            <v>422330.12358399999</v>
          </cell>
          <cell r="BP162">
            <v>0</v>
          </cell>
          <cell r="BQ162">
            <v>213.690122</v>
          </cell>
          <cell r="BR162">
            <v>373.37690600000002</v>
          </cell>
          <cell r="BZ162">
            <v>340557.37104699999</v>
          </cell>
          <cell r="CA162">
            <v>8155206.413474855</v>
          </cell>
          <cell r="CB162">
            <v>232554.249985</v>
          </cell>
          <cell r="CF162">
            <v>615.62599999999998</v>
          </cell>
          <cell r="CG162">
            <v>216452.90315501456</v>
          </cell>
          <cell r="CH162">
            <v>669.85048400000005</v>
          </cell>
          <cell r="CM162">
            <v>685252.49428799993</v>
          </cell>
          <cell r="CN162">
            <v>6138795.2409452898</v>
          </cell>
          <cell r="CO162">
            <v>2085871.0248741501</v>
          </cell>
          <cell r="CS162">
            <v>5456.8236642325819</v>
          </cell>
          <cell r="CT162">
            <v>26652.162097999997</v>
          </cell>
          <cell r="CU162">
            <v>8186.7985269999999</v>
          </cell>
          <cell r="CZ162">
            <v>453089.03717899998</v>
          </cell>
          <cell r="DA162">
            <v>1573474.001128</v>
          </cell>
          <cell r="DB162">
            <v>4082293.8742751186</v>
          </cell>
          <cell r="DF162">
            <v>0</v>
          </cell>
          <cell r="DG162">
            <v>1227.3575149999999</v>
          </cell>
          <cell r="DH162">
            <v>1187.7633889399469</v>
          </cell>
        </row>
        <row r="163">
          <cell r="W163">
            <v>476644.82873499999</v>
          </cell>
          <cell r="X163">
            <v>7330566.9110359997</v>
          </cell>
          <cell r="Y163">
            <v>1022481.7499619999</v>
          </cell>
          <cell r="AC163">
            <v>4694.5560270000005</v>
          </cell>
          <cell r="AD163">
            <v>119016.14732400001</v>
          </cell>
          <cell r="AE163">
            <v>11876.769112</v>
          </cell>
          <cell r="AW163">
            <v>605006.91920500004</v>
          </cell>
          <cell r="AX163">
            <v>1573750.253491</v>
          </cell>
          <cell r="AY163">
            <v>5242775.6892149998</v>
          </cell>
          <cell r="BC163">
            <v>123.56225400000001</v>
          </cell>
          <cell r="BD163">
            <v>10373.102461</v>
          </cell>
          <cell r="BE163">
            <v>59365.650036000006</v>
          </cell>
          <cell r="BJ163">
            <v>176413.6281</v>
          </cell>
          <cell r="BK163">
            <v>291911.65700199996</v>
          </cell>
          <cell r="BL163">
            <v>670196.38053299999</v>
          </cell>
          <cell r="BP163">
            <v>0</v>
          </cell>
          <cell r="BQ163">
            <v>150.66272000000001</v>
          </cell>
          <cell r="BR163">
            <v>832.44258600000001</v>
          </cell>
          <cell r="BZ163">
            <v>327823.84176099999</v>
          </cell>
          <cell r="CA163">
            <v>8291211.4564430211</v>
          </cell>
          <cell r="CB163">
            <v>255325.57006999999</v>
          </cell>
          <cell r="CF163">
            <v>175.47290000000001</v>
          </cell>
          <cell r="CG163">
            <v>234425.47268041232</v>
          </cell>
          <cell r="CH163">
            <v>717.93634899999995</v>
          </cell>
          <cell r="CM163">
            <v>672605.02355199994</v>
          </cell>
          <cell r="CN163">
            <v>6197046.7029210059</v>
          </cell>
          <cell r="CO163">
            <v>2141339.929422528</v>
          </cell>
          <cell r="CS163">
            <v>10714.308535968039</v>
          </cell>
          <cell r="CT163">
            <v>31993.201603999998</v>
          </cell>
          <cell r="CU163">
            <v>8712.6544210000011</v>
          </cell>
          <cell r="CZ163">
            <v>448666.22891399998</v>
          </cell>
          <cell r="DA163">
            <v>1758411.869284</v>
          </cell>
          <cell r="DB163">
            <v>4389628.1971444506</v>
          </cell>
          <cell r="DF163">
            <v>0</v>
          </cell>
          <cell r="DG163">
            <v>1424.486431</v>
          </cell>
          <cell r="DH163">
            <v>1382.938949697744</v>
          </cell>
        </row>
        <row r="164">
          <cell r="W164">
            <v>481201.01022399997</v>
          </cell>
          <cell r="X164">
            <v>7581140.0117650004</v>
          </cell>
          <cell r="Y164">
            <v>891672.09552800003</v>
          </cell>
          <cell r="AC164">
            <v>3006.174446</v>
          </cell>
          <cell r="AD164">
            <v>117493.604599</v>
          </cell>
          <cell r="AE164">
            <v>14134.55919</v>
          </cell>
          <cell r="AW164">
            <v>592890.70389100001</v>
          </cell>
          <cell r="AX164">
            <v>1732700.379034</v>
          </cell>
          <cell r="AY164">
            <v>5587839.0988870002</v>
          </cell>
          <cell r="BC164">
            <v>177.10775999999998</v>
          </cell>
          <cell r="BD164">
            <v>10135.435681999999</v>
          </cell>
          <cell r="BE164">
            <v>59677.743329000004</v>
          </cell>
          <cell r="BJ164">
            <v>185160.03148000001</v>
          </cell>
          <cell r="BK164">
            <v>321275.85725399997</v>
          </cell>
          <cell r="BL164">
            <v>927361.00754499994</v>
          </cell>
          <cell r="BP164">
            <v>0</v>
          </cell>
          <cell r="BQ164">
            <v>158.41605799999999</v>
          </cell>
          <cell r="BR164">
            <v>822.03240799999992</v>
          </cell>
          <cell r="BZ164">
            <v>343807.20377100003</v>
          </cell>
          <cell r="CA164">
            <v>8463356.4104242921</v>
          </cell>
          <cell r="CB164">
            <v>311525.492799</v>
          </cell>
          <cell r="CF164">
            <v>184.345</v>
          </cell>
          <cell r="CG164">
            <v>244962.66995846058</v>
          </cell>
          <cell r="CH164">
            <v>1481.7649719999999</v>
          </cell>
          <cell r="CM164">
            <v>632484.92258100002</v>
          </cell>
          <cell r="CN164">
            <v>6059028.1422074912</v>
          </cell>
          <cell r="CO164">
            <v>2225316.825385394</v>
          </cell>
          <cell r="CS164">
            <v>15905.838636824043</v>
          </cell>
          <cell r="CT164">
            <v>33288.434968999994</v>
          </cell>
          <cell r="CU164">
            <v>9139.7497199999998</v>
          </cell>
          <cell r="CZ164">
            <v>464006.42775500001</v>
          </cell>
          <cell r="DA164">
            <v>2241532.6181629999</v>
          </cell>
          <cell r="DB164">
            <v>4796307.5146066295</v>
          </cell>
          <cell r="DF164">
            <v>0</v>
          </cell>
          <cell r="DG164">
            <v>2272.1303339999999</v>
          </cell>
          <cell r="DH164">
            <v>1896.9469569346384</v>
          </cell>
        </row>
        <row r="165">
          <cell r="W165">
            <v>482089.14558300003</v>
          </cell>
          <cell r="X165">
            <v>7632947.7679249998</v>
          </cell>
          <cell r="Y165">
            <v>932057.74716400006</v>
          </cell>
          <cell r="AC165">
            <v>2402.7604069999998</v>
          </cell>
          <cell r="AD165">
            <v>117683.316649</v>
          </cell>
          <cell r="AE165">
            <v>12991.161632000001</v>
          </cell>
          <cell r="AW165">
            <v>580875.94408499997</v>
          </cell>
          <cell r="AX165">
            <v>1820516.828067</v>
          </cell>
          <cell r="AY165">
            <v>5820979.3247149996</v>
          </cell>
          <cell r="BC165">
            <v>164.117459</v>
          </cell>
          <cell r="BD165">
            <v>9856.7433229999988</v>
          </cell>
          <cell r="BE165">
            <v>62334.559623000001</v>
          </cell>
          <cell r="BJ165">
            <v>192524.06372500001</v>
          </cell>
          <cell r="BK165">
            <v>359396.96691700001</v>
          </cell>
          <cell r="BL165">
            <v>1207592.2141869999</v>
          </cell>
          <cell r="BP165">
            <v>0</v>
          </cell>
          <cell r="BQ165">
            <v>84.472987000000003</v>
          </cell>
          <cell r="BR165">
            <v>862.34240999999997</v>
          </cell>
          <cell r="BZ165">
            <v>341505.53426300001</v>
          </cell>
          <cell r="CA165">
            <v>8582303.2163612228</v>
          </cell>
          <cell r="CB165">
            <v>400684.60683499998</v>
          </cell>
          <cell r="CF165">
            <v>307.28540199999998</v>
          </cell>
          <cell r="CG165">
            <v>190903.24348945147</v>
          </cell>
          <cell r="CH165">
            <v>935.93851499999994</v>
          </cell>
          <cell r="CM165">
            <v>684604.17627200007</v>
          </cell>
          <cell r="CN165">
            <v>6112932.7574668294</v>
          </cell>
          <cell r="CO165">
            <v>2296209.4625572902</v>
          </cell>
          <cell r="CS165">
            <v>22904.365084831898</v>
          </cell>
          <cell r="CT165">
            <v>21184.955752000002</v>
          </cell>
          <cell r="CU165">
            <v>10488.625538</v>
          </cell>
          <cell r="CZ165">
            <v>422574.50707499997</v>
          </cell>
          <cell r="DA165">
            <v>2436429.9348300002</v>
          </cell>
          <cell r="DB165">
            <v>5313800.6091748094</v>
          </cell>
          <cell r="DF165">
            <v>0</v>
          </cell>
          <cell r="DG165">
            <v>2430.7223899999999</v>
          </cell>
          <cell r="DH165">
            <v>2147.591191341075</v>
          </cell>
        </row>
        <row r="166">
          <cell r="W166">
            <v>485704.76251000003</v>
          </cell>
          <cell r="X166">
            <v>7890052.0825000005</v>
          </cell>
          <cell r="Y166">
            <v>860296.41895999992</v>
          </cell>
          <cell r="AC166">
            <v>2063.8407000000002</v>
          </cell>
          <cell r="AD166">
            <v>123695.84934</v>
          </cell>
          <cell r="AE166">
            <v>13613.33258</v>
          </cell>
          <cell r="AW166">
            <v>182210.96961000003</v>
          </cell>
          <cell r="AX166">
            <v>1846736.44432</v>
          </cell>
          <cell r="AY166">
            <v>6108448.5932400003</v>
          </cell>
          <cell r="BC166">
            <v>3491.8201299999996</v>
          </cell>
          <cell r="BD166">
            <v>10545.991890000001</v>
          </cell>
          <cell r="BE166">
            <v>64857.742100000003</v>
          </cell>
          <cell r="BJ166">
            <v>630402.95370000007</v>
          </cell>
          <cell r="BK166">
            <v>374112.93118999997</v>
          </cell>
          <cell r="BL166">
            <v>1432597.78739</v>
          </cell>
          <cell r="BP166">
            <v>0</v>
          </cell>
          <cell r="BQ166">
            <v>131.37903000000003</v>
          </cell>
          <cell r="BR166">
            <v>943.81918999999982</v>
          </cell>
          <cell r="BZ166">
            <v>368996.75754999998</v>
          </cell>
          <cell r="CA166">
            <v>8874736.7586128674</v>
          </cell>
          <cell r="CB166">
            <v>369159.80734000006</v>
          </cell>
          <cell r="CF166">
            <v>111.577</v>
          </cell>
          <cell r="CG166">
            <v>205209.55381991624</v>
          </cell>
          <cell r="CH166">
            <v>1179.4664300000002</v>
          </cell>
          <cell r="CM166">
            <v>676944.41353000002</v>
          </cell>
          <cell r="CN166">
            <v>6045582.7138016317</v>
          </cell>
          <cell r="CO166">
            <v>2642798.0600939454</v>
          </cell>
          <cell r="CS166">
            <v>20962.659941343176</v>
          </cell>
          <cell r="CT166">
            <v>24293.743019999998</v>
          </cell>
          <cell r="CU166">
            <v>11434.68303</v>
          </cell>
          <cell r="CZ166">
            <v>421946.21100000001</v>
          </cell>
          <cell r="DA166">
            <v>2574440.69307</v>
          </cell>
          <cell r="DB166">
            <v>5377705.9694980327</v>
          </cell>
          <cell r="DF166">
            <v>0</v>
          </cell>
          <cell r="DG166">
            <v>3985.6210700000001</v>
          </cell>
          <cell r="DH166">
            <v>2012.3344842418712</v>
          </cell>
        </row>
        <row r="167">
          <cell r="W167">
            <v>443519.24197999999</v>
          </cell>
          <cell r="X167">
            <v>8016437.1841599997</v>
          </cell>
          <cell r="Y167">
            <v>968817.77850000001</v>
          </cell>
          <cell r="AC167">
            <v>15459.509020000001</v>
          </cell>
          <cell r="AD167">
            <v>122668.5186</v>
          </cell>
          <cell r="AE167">
            <v>14358.15396</v>
          </cell>
          <cell r="AW167">
            <v>150889.96528999999</v>
          </cell>
          <cell r="AX167">
            <v>1970644.5215099999</v>
          </cell>
          <cell r="AY167">
            <v>6403153.6582399998</v>
          </cell>
          <cell r="BC167">
            <v>125.26036999999999</v>
          </cell>
          <cell r="BD167">
            <v>11177.93008</v>
          </cell>
          <cell r="BE167">
            <v>62594.294379999999</v>
          </cell>
          <cell r="BJ167">
            <v>670220.54840000009</v>
          </cell>
          <cell r="BK167">
            <v>390986.05166</v>
          </cell>
          <cell r="BL167">
            <v>1647288.6836000001</v>
          </cell>
          <cell r="BP167">
            <v>0</v>
          </cell>
          <cell r="BQ167">
            <v>151.3116</v>
          </cell>
          <cell r="BR167">
            <v>960.53537000000006</v>
          </cell>
          <cell r="BZ167">
            <v>329132.69766000001</v>
          </cell>
          <cell r="CA167">
            <v>9032431.0776081551</v>
          </cell>
          <cell r="CB167">
            <v>426548.00735000003</v>
          </cell>
          <cell r="CF167">
            <v>25.974</v>
          </cell>
          <cell r="CG167">
            <v>184397.09865890339</v>
          </cell>
          <cell r="CH167">
            <v>1355.55501</v>
          </cell>
          <cell r="CM167">
            <v>666082.45014000009</v>
          </cell>
          <cell r="CN167">
            <v>6043901.55450645</v>
          </cell>
          <cell r="CO167">
            <v>2776437.1026317589</v>
          </cell>
          <cell r="CS167">
            <v>5201.8749183670652</v>
          </cell>
          <cell r="CT167">
            <v>35643.263370000001</v>
          </cell>
          <cell r="CU167">
            <v>10706.063139999998</v>
          </cell>
          <cell r="CZ167">
            <v>433324.77500000002</v>
          </cell>
          <cell r="DA167">
            <v>2717019.58837</v>
          </cell>
          <cell r="DB167">
            <v>5775383.2101892708</v>
          </cell>
          <cell r="DF167">
            <v>0</v>
          </cell>
          <cell r="DG167">
            <v>2874.33943</v>
          </cell>
          <cell r="DH167">
            <v>2411.5156252670868</v>
          </cell>
        </row>
        <row r="168">
          <cell r="W168">
            <v>372384.50475999998</v>
          </cell>
          <cell r="X168">
            <v>8416390.3283799998</v>
          </cell>
          <cell r="Y168">
            <v>1045551.6285100001</v>
          </cell>
          <cell r="AC168">
            <v>4096.3999999999996</v>
          </cell>
          <cell r="AD168">
            <v>109920.57216000001</v>
          </cell>
          <cell r="AE168">
            <v>16549.026849999998</v>
          </cell>
          <cell r="AW168">
            <v>401788.27277000004</v>
          </cell>
          <cell r="AX168">
            <v>2025119.1668700001</v>
          </cell>
          <cell r="AY168">
            <v>6632998.8455500007</v>
          </cell>
          <cell r="BC168">
            <v>219.52929</v>
          </cell>
          <cell r="BD168">
            <v>14448.80702</v>
          </cell>
          <cell r="BE168">
            <v>66102.866869999998</v>
          </cell>
          <cell r="BJ168">
            <v>722508.54863999994</v>
          </cell>
          <cell r="BK168">
            <v>443745.93263</v>
          </cell>
          <cell r="BL168">
            <v>1846093.6255399999</v>
          </cell>
          <cell r="BP168">
            <v>0</v>
          </cell>
          <cell r="BQ168">
            <v>255.40385999999998</v>
          </cell>
          <cell r="BR168">
            <v>1062.77864</v>
          </cell>
          <cell r="BZ168">
            <v>323014.09685000003</v>
          </cell>
          <cell r="CA168">
            <v>9200963.2164321877</v>
          </cell>
          <cell r="CB168">
            <v>459615.11026000004</v>
          </cell>
          <cell r="CF168">
            <v>2202.9009999999998</v>
          </cell>
          <cell r="CG168">
            <v>200868.577126055</v>
          </cell>
          <cell r="CH168">
            <v>1612.4087099999999</v>
          </cell>
          <cell r="CM168">
            <v>664868.18435</v>
          </cell>
          <cell r="CN168">
            <v>6308617.7368206671</v>
          </cell>
          <cell r="CO168">
            <v>2922542.0409403183</v>
          </cell>
          <cell r="CS168">
            <v>5303.1496319674852</v>
          </cell>
          <cell r="CT168">
            <v>22538.278050000001</v>
          </cell>
          <cell r="CU168">
            <v>11379.306189999999</v>
          </cell>
          <cell r="CZ168">
            <v>442919.94800000003</v>
          </cell>
          <cell r="DA168">
            <v>2809030.41714</v>
          </cell>
          <cell r="DB168">
            <v>6365709.228177621</v>
          </cell>
          <cell r="DF168">
            <v>0</v>
          </cell>
          <cell r="DG168">
            <v>4759.0959399999992</v>
          </cell>
          <cell r="DH168">
            <v>2614.460239021234</v>
          </cell>
        </row>
        <row r="169">
          <cell r="W169">
            <v>397322.57843999995</v>
          </cell>
          <cell r="X169">
            <v>9037920.4071998559</v>
          </cell>
          <cell r="Y169">
            <v>1183293.89439</v>
          </cell>
          <cell r="AC169">
            <v>3638.3509999999997</v>
          </cell>
          <cell r="AD169">
            <v>134277.75711159399</v>
          </cell>
          <cell r="AE169">
            <v>17198.301050000002</v>
          </cell>
          <cell r="AW169">
            <v>429959.52803000004</v>
          </cell>
          <cell r="AX169">
            <v>2136616.2445800002</v>
          </cell>
          <cell r="AY169">
            <v>6852575.4057501443</v>
          </cell>
          <cell r="BC169">
            <v>367.91825999999998</v>
          </cell>
          <cell r="BD169">
            <v>10456.25546</v>
          </cell>
          <cell r="BE169">
            <v>66200.984728405994</v>
          </cell>
          <cell r="BJ169">
            <v>759530.25990000006</v>
          </cell>
          <cell r="BK169">
            <v>501577.52833</v>
          </cell>
          <cell r="BL169">
            <v>2146835.07969</v>
          </cell>
          <cell r="BP169">
            <v>0</v>
          </cell>
          <cell r="BQ169">
            <v>368.61862999999994</v>
          </cell>
          <cell r="BR169">
            <v>1160.2872299999999</v>
          </cell>
          <cell r="BZ169">
            <v>295855.77055000002</v>
          </cell>
          <cell r="CA169">
            <v>8926472.3591586575</v>
          </cell>
          <cell r="CB169">
            <v>408784.94318240002</v>
          </cell>
          <cell r="CF169">
            <v>0</v>
          </cell>
          <cell r="CG169">
            <v>219183.47652109287</v>
          </cell>
          <cell r="CH169">
            <v>2390.6350299999999</v>
          </cell>
          <cell r="CM169">
            <v>667454.83990999998</v>
          </cell>
          <cell r="CN169">
            <v>6617237.3706635358</v>
          </cell>
          <cell r="CO169">
            <v>2956494.0227952739</v>
          </cell>
          <cell r="CS169">
            <v>5407.9550769602965</v>
          </cell>
          <cell r="CT169">
            <v>22034.2606184</v>
          </cell>
          <cell r="CU169">
            <v>11902.506876299998</v>
          </cell>
          <cell r="CZ169">
            <v>469356.61100000003</v>
          </cell>
          <cell r="DA169">
            <v>3060865.29421</v>
          </cell>
          <cell r="DB169">
            <v>6718893.2893308364</v>
          </cell>
          <cell r="DF169">
            <v>1.766</v>
          </cell>
          <cell r="DG169">
            <v>10179.818439999999</v>
          </cell>
          <cell r="DH169">
            <v>1725.8470182266092</v>
          </cell>
        </row>
        <row r="170">
          <cell r="W170">
            <v>457513.40784999996</v>
          </cell>
          <cell r="X170">
            <v>9753849.5869156886</v>
          </cell>
          <cell r="Y170">
            <v>1295969.2563799999</v>
          </cell>
          <cell r="AC170">
            <v>2678.8562999999999</v>
          </cell>
          <cell r="AD170">
            <v>132227.106952801</v>
          </cell>
          <cell r="AE170">
            <v>22934.92755</v>
          </cell>
          <cell r="AW170">
            <v>429392.88371999998</v>
          </cell>
          <cell r="AX170">
            <v>2278302.0189800002</v>
          </cell>
          <cell r="AY170">
            <v>7013614.0506843124</v>
          </cell>
          <cell r="BC170">
            <v>324.25626999999997</v>
          </cell>
          <cell r="BD170">
            <v>10620.37796</v>
          </cell>
          <cell r="BE170">
            <v>53451.735277198997</v>
          </cell>
          <cell r="BJ170">
            <v>773337.27339999995</v>
          </cell>
          <cell r="BK170">
            <v>555300.93715000001</v>
          </cell>
          <cell r="BL170">
            <v>2679375.0592400003</v>
          </cell>
          <cell r="BP170">
            <v>5</v>
          </cell>
          <cell r="BQ170">
            <v>235.77326000000002</v>
          </cell>
          <cell r="BR170">
            <v>1188.3218799999997</v>
          </cell>
          <cell r="BZ170">
            <v>240769.6715</v>
          </cell>
          <cell r="CA170">
            <v>9000748.6522430424</v>
          </cell>
          <cell r="CB170">
            <v>470670.85054559994</v>
          </cell>
          <cell r="CF170">
            <v>1097.2116299999998</v>
          </cell>
          <cell r="CG170">
            <v>226697.42901909599</v>
          </cell>
          <cell r="CH170">
            <v>1964.14995</v>
          </cell>
          <cell r="CM170">
            <v>633795.29377999995</v>
          </cell>
          <cell r="CN170">
            <v>6658016.643434287</v>
          </cell>
          <cell r="CO170">
            <v>2840940.8599003134</v>
          </cell>
          <cell r="CS170">
            <v>5414.7700218563368</v>
          </cell>
          <cell r="CT170">
            <v>15103.0255359</v>
          </cell>
          <cell r="CU170">
            <v>10660.488143500001</v>
          </cell>
          <cell r="CZ170">
            <v>475678.755</v>
          </cell>
          <cell r="DA170">
            <v>3238496.7452500002</v>
          </cell>
          <cell r="DB170">
            <v>6893276.9490838768</v>
          </cell>
          <cell r="DF170">
            <v>89.614000000000004</v>
          </cell>
          <cell r="DG170">
            <v>1506.02261</v>
          </cell>
          <cell r="DH170">
            <v>2799.5842340428003</v>
          </cell>
        </row>
        <row r="171">
          <cell r="W171">
            <v>441346.56650999998</v>
          </cell>
          <cell r="X171">
            <v>10078586.917060001</v>
          </cell>
          <cell r="Y171">
            <v>1336989.84356</v>
          </cell>
          <cell r="AC171">
            <v>1235.0376000000001</v>
          </cell>
          <cell r="AD171">
            <v>77056.974480000004</v>
          </cell>
          <cell r="AE171">
            <v>24468.66387</v>
          </cell>
          <cell r="AW171">
            <v>443456.45136000006</v>
          </cell>
          <cell r="AX171">
            <v>2570542.9947100002</v>
          </cell>
          <cell r="AY171">
            <v>7222291.1123399995</v>
          </cell>
          <cell r="BC171">
            <v>239.24360000000001</v>
          </cell>
          <cell r="BD171">
            <v>7970.5276000000003</v>
          </cell>
          <cell r="BE171">
            <v>51486.585930000008</v>
          </cell>
          <cell r="BJ171">
            <v>838350.92419999989</v>
          </cell>
          <cell r="BK171">
            <v>677803.39947000006</v>
          </cell>
          <cell r="BL171">
            <v>3311902.5367399999</v>
          </cell>
          <cell r="BP171">
            <v>35</v>
          </cell>
          <cell r="BQ171">
            <v>171.43449000000004</v>
          </cell>
          <cell r="BR171">
            <v>1016.1588600000002</v>
          </cell>
          <cell r="BZ171">
            <v>327566.92854000005</v>
          </cell>
          <cell r="CA171">
            <v>8821254.1121282</v>
          </cell>
          <cell r="CB171">
            <v>469174.03724260005</v>
          </cell>
          <cell r="CF171">
            <v>0</v>
          </cell>
          <cell r="CG171">
            <v>87873.123078600009</v>
          </cell>
          <cell r="CH171">
            <v>2010.62546</v>
          </cell>
          <cell r="CM171">
            <v>641179.64357000007</v>
          </cell>
          <cell r="CN171">
            <v>6730638.3499679007</v>
          </cell>
          <cell r="CO171">
            <v>2792706.1614874001</v>
          </cell>
          <cell r="CS171">
            <v>0</v>
          </cell>
          <cell r="CT171">
            <v>13073.431373500001</v>
          </cell>
          <cell r="CU171">
            <v>11131.201682099998</v>
          </cell>
          <cell r="CZ171">
            <v>378592.98800000001</v>
          </cell>
          <cell r="DA171">
            <v>3484589.7910799999</v>
          </cell>
          <cell r="DB171">
            <v>6144591.5048099998</v>
          </cell>
          <cell r="DF171">
            <v>1.4999999999999999E-2</v>
          </cell>
          <cell r="DG171">
            <v>4129.2879199999998</v>
          </cell>
          <cell r="DH171">
            <v>3036.1615299999999</v>
          </cell>
        </row>
        <row r="172">
          <cell r="W172">
            <v>508357.43955999997</v>
          </cell>
          <cell r="X172">
            <v>10674423.676929999</v>
          </cell>
          <cell r="Y172">
            <v>1362737.2097100001</v>
          </cell>
          <cell r="AC172">
            <v>122.8326</v>
          </cell>
          <cell r="AD172">
            <v>101040.34510999999</v>
          </cell>
          <cell r="AE172">
            <v>26262.02752</v>
          </cell>
          <cell r="AW172">
            <v>414742.00845999998</v>
          </cell>
          <cell r="AX172">
            <v>2698692.4278100003</v>
          </cell>
          <cell r="AY172">
            <v>7349244.9125100002</v>
          </cell>
          <cell r="BC172">
            <v>488.97190999999998</v>
          </cell>
          <cell r="BD172">
            <v>9056.2762999999995</v>
          </cell>
          <cell r="BE172">
            <v>53490.16534</v>
          </cell>
          <cell r="BJ172">
            <v>845916.06979999994</v>
          </cell>
          <cell r="BK172">
            <v>681299.47071999998</v>
          </cell>
          <cell r="BL172">
            <v>3785299.92105</v>
          </cell>
          <cell r="BP172">
            <v>5</v>
          </cell>
          <cell r="BQ172">
            <v>286.63842999999997</v>
          </cell>
          <cell r="BR172">
            <v>1023.7901900000001</v>
          </cell>
          <cell r="BZ172">
            <v>343273.67228999996</v>
          </cell>
          <cell r="CA172">
            <v>8585651.0466214996</v>
          </cell>
          <cell r="CB172">
            <v>489580.17297710001</v>
          </cell>
          <cell r="CF172">
            <v>445.53899999999999</v>
          </cell>
          <cell r="CG172">
            <v>62760.665280000001</v>
          </cell>
          <cell r="CH172">
            <v>2565.9528000000005</v>
          </cell>
          <cell r="CM172">
            <v>562876.40700000001</v>
          </cell>
          <cell r="CN172">
            <v>6395763.7057544999</v>
          </cell>
          <cell r="CO172">
            <v>2579393.600629</v>
          </cell>
          <cell r="CS172">
            <v>0</v>
          </cell>
          <cell r="CT172">
            <v>13594.935028600001</v>
          </cell>
          <cell r="CU172">
            <v>11627.483755699999</v>
          </cell>
          <cell r="CZ172">
            <v>341485.27</v>
          </cell>
          <cell r="DA172">
            <v>3211110.1772600003</v>
          </cell>
          <cell r="DB172">
            <v>6454051.4866699995</v>
          </cell>
          <cell r="DF172">
            <v>0</v>
          </cell>
          <cell r="DG172">
            <v>6754.8770599999998</v>
          </cell>
          <cell r="DH172">
            <v>1561.80522</v>
          </cell>
        </row>
        <row r="173">
          <cell r="W173">
            <v>542613.69616000005</v>
          </cell>
          <cell r="X173">
            <v>11179433.267929999</v>
          </cell>
          <cell r="Y173">
            <v>1409396.61564</v>
          </cell>
          <cell r="AC173">
            <v>197.10329999999999</v>
          </cell>
          <cell r="AD173">
            <v>118633.76255</v>
          </cell>
          <cell r="AE173">
            <v>27300.799489999998</v>
          </cell>
          <cell r="AW173">
            <v>413129.68450000003</v>
          </cell>
          <cell r="AX173">
            <v>2859644.8119700002</v>
          </cell>
          <cell r="AY173">
            <v>7427783.1227799999</v>
          </cell>
          <cell r="BC173">
            <v>637.44490999999994</v>
          </cell>
          <cell r="BD173">
            <v>9896.6331900000005</v>
          </cell>
          <cell r="BE173">
            <v>56760.899129999998</v>
          </cell>
          <cell r="BJ173">
            <v>850419.59389999998</v>
          </cell>
          <cell r="BK173">
            <v>791961.96447999997</v>
          </cell>
          <cell r="BL173">
            <v>4300290.9046499999</v>
          </cell>
          <cell r="BP173">
            <v>10.1</v>
          </cell>
          <cell r="BQ173">
            <v>477.73568</v>
          </cell>
          <cell r="BR173">
            <v>1368.23245</v>
          </cell>
          <cell r="BZ173">
            <v>349843.16155999998</v>
          </cell>
          <cell r="CA173">
            <v>8425531.2393800002</v>
          </cell>
          <cell r="CB173">
            <v>473580.55876000004</v>
          </cell>
          <cell r="CF173">
            <v>1024.6042</v>
          </cell>
          <cell r="CG173">
            <v>56573.35439</v>
          </cell>
          <cell r="CH173">
            <v>2635.7229499999999</v>
          </cell>
          <cell r="CM173">
            <v>519483.97914999997</v>
          </cell>
          <cell r="CN173">
            <v>6098325.6968099996</v>
          </cell>
          <cell r="CO173">
            <v>2456343.1306099999</v>
          </cell>
          <cell r="CS173">
            <v>0</v>
          </cell>
          <cell r="CT173">
            <v>18630.07185</v>
          </cell>
          <cell r="CU173">
            <v>11400.33684</v>
          </cell>
          <cell r="CZ173">
            <v>335930.17200000002</v>
          </cell>
          <cell r="DA173">
            <v>3248202.5651699998</v>
          </cell>
          <cell r="DB173">
            <v>6445883.97169</v>
          </cell>
          <cell r="DF173">
            <v>0.191</v>
          </cell>
          <cell r="DG173">
            <v>7503.5647499999995</v>
          </cell>
          <cell r="DH173">
            <v>1738.9414800000002</v>
          </cell>
        </row>
        <row r="174">
          <cell r="W174">
            <v>512143.84652999998</v>
          </cell>
          <cell r="X174">
            <v>11669442.24237</v>
          </cell>
          <cell r="Y174">
            <v>1639179.1732700001</v>
          </cell>
          <cell r="AC174">
            <v>3945.0709299999999</v>
          </cell>
          <cell r="AD174">
            <v>101886.91313</v>
          </cell>
          <cell r="AE174">
            <v>26394.492160000002</v>
          </cell>
          <cell r="AW174">
            <v>409994.30313000001</v>
          </cell>
          <cell r="AX174">
            <v>3099229.7560399999</v>
          </cell>
          <cell r="AY174">
            <v>7514828.9615500001</v>
          </cell>
          <cell r="BC174">
            <v>238.82917</v>
          </cell>
          <cell r="BD174">
            <v>10867.19564</v>
          </cell>
          <cell r="BE174">
            <v>51719.70319</v>
          </cell>
          <cell r="BJ174">
            <v>851055.23110999994</v>
          </cell>
          <cell r="BK174">
            <v>896854.57501000003</v>
          </cell>
          <cell r="BL174">
            <v>5209387.5967899999</v>
          </cell>
          <cell r="BP174">
            <v>10.1</v>
          </cell>
          <cell r="BQ174">
            <v>443.87246999999996</v>
          </cell>
          <cell r="BR174">
            <v>1338.6272700000002</v>
          </cell>
          <cell r="BZ174">
            <v>257629.08898620997</v>
          </cell>
          <cell r="CA174">
            <v>8892396.57210912</v>
          </cell>
          <cell r="CB174">
            <v>518219.94775999984</v>
          </cell>
          <cell r="CF174">
            <v>5325.1926600000006</v>
          </cell>
          <cell r="CG174">
            <v>58626.821561080003</v>
          </cell>
          <cell r="CH174">
            <v>2474.3220555029998</v>
          </cell>
          <cell r="CM174">
            <v>454822.70002008497</v>
          </cell>
          <cell r="CN174">
            <v>6202616.036370405</v>
          </cell>
          <cell r="CO174">
            <v>2445685.257687767</v>
          </cell>
          <cell r="CS174">
            <v>0</v>
          </cell>
          <cell r="CT174">
            <v>22960.491149791</v>
          </cell>
          <cell r="CU174">
            <v>10375.257698186006</v>
          </cell>
          <cell r="CZ174">
            <v>343071.90399999998</v>
          </cell>
          <cell r="DA174">
            <v>3453944.20129911</v>
          </cell>
          <cell r="DB174">
            <v>6866006.0080428999</v>
          </cell>
          <cell r="DF174">
            <v>0</v>
          </cell>
          <cell r="DG174">
            <v>8267.8136100000011</v>
          </cell>
          <cell r="DH174">
            <v>1340.0543642489999</v>
          </cell>
        </row>
        <row r="175">
          <cell r="W175">
            <v>486671.6985</v>
          </cell>
          <cell r="X175">
            <v>12211891.588640001</v>
          </cell>
          <cell r="Y175">
            <v>1795269.5491300002</v>
          </cell>
          <cell r="AC175">
            <v>1511.81727</v>
          </cell>
          <cell r="AD175">
            <v>132932.50041000001</v>
          </cell>
          <cell r="AE175">
            <v>28852.87427</v>
          </cell>
          <cell r="AW175">
            <v>412613.23053</v>
          </cell>
          <cell r="AX175">
            <v>3340489.15136</v>
          </cell>
          <cell r="AY175">
            <v>7552840.6450400008</v>
          </cell>
          <cell r="BC175">
            <v>966.9452</v>
          </cell>
          <cell r="BD175">
            <v>12624.90811</v>
          </cell>
          <cell r="BE175">
            <v>60425.12616</v>
          </cell>
          <cell r="BJ175">
            <v>850125.89620999992</v>
          </cell>
          <cell r="BK175">
            <v>964817.60702</v>
          </cell>
          <cell r="BL175">
            <v>6112351.2775499998</v>
          </cell>
          <cell r="BP175">
            <v>6.992</v>
          </cell>
          <cell r="BQ175">
            <v>531.54783999999995</v>
          </cell>
          <cell r="BR175">
            <v>2150.8423400000001</v>
          </cell>
          <cell r="BZ175">
            <v>262484.40052999998</v>
          </cell>
          <cell r="CA175">
            <v>8985047.1993000004</v>
          </cell>
          <cell r="CB175">
            <v>543863.85673999996</v>
          </cell>
          <cell r="CF175">
            <v>1251.2557099999999</v>
          </cell>
          <cell r="CG175">
            <v>71704.323560000004</v>
          </cell>
          <cell r="CH175">
            <v>2526.5732800000001</v>
          </cell>
          <cell r="CM175">
            <v>437117.38961000001</v>
          </cell>
          <cell r="CN175">
            <v>6254554.2834599996</v>
          </cell>
          <cell r="CO175">
            <v>2372169.8114300002</v>
          </cell>
          <cell r="CS175">
            <v>144.79624000000001</v>
          </cell>
          <cell r="CT175">
            <v>26570.207129999999</v>
          </cell>
          <cell r="CU175">
            <v>10786.13075</v>
          </cell>
          <cell r="CZ175">
            <v>339444.72200000001</v>
          </cell>
          <cell r="DA175">
            <v>3570062.8377999999</v>
          </cell>
          <cell r="DB175">
            <v>7078946.6937700007</v>
          </cell>
          <cell r="DF175">
            <v>134.11100000000002</v>
          </cell>
          <cell r="DG175">
            <v>14255.776329999999</v>
          </cell>
          <cell r="DH175">
            <v>1832.3819899999999</v>
          </cell>
        </row>
        <row r="176">
          <cell r="W176">
            <v>521930.06281000003</v>
          </cell>
          <cell r="X176">
            <v>12767948.50034</v>
          </cell>
          <cell r="Y176">
            <v>1732056.28048</v>
          </cell>
          <cell r="AC176">
            <v>5397.0050200000005</v>
          </cell>
          <cell r="AD176">
            <v>135456.39373000001</v>
          </cell>
          <cell r="AE176">
            <v>28015.077089999999</v>
          </cell>
          <cell r="AW176">
            <v>414866.82120000001</v>
          </cell>
          <cell r="AX176">
            <v>3565403.5786600001</v>
          </cell>
          <cell r="AY176">
            <v>7756479.9034700003</v>
          </cell>
          <cell r="BC176">
            <v>289.22638999999998</v>
          </cell>
          <cell r="BD176">
            <v>12490.229859999999</v>
          </cell>
          <cell r="BE176">
            <v>60119.588660000001</v>
          </cell>
          <cell r="BJ176">
            <v>939496.07670999994</v>
          </cell>
          <cell r="BK176">
            <v>1165854.2930000001</v>
          </cell>
          <cell r="BL176">
            <v>7311277.2916099997</v>
          </cell>
          <cell r="BP176">
            <v>12.714419999999999</v>
          </cell>
          <cell r="BQ176">
            <v>766.47660000000008</v>
          </cell>
          <cell r="BR176">
            <v>2684.0536999999999</v>
          </cell>
          <cell r="BZ176">
            <v>290444.96147000004</v>
          </cell>
          <cell r="CA176">
            <v>8863872.0518000014</v>
          </cell>
          <cell r="CB176">
            <v>580831.30188000004</v>
          </cell>
          <cell r="CF176">
            <v>8392.7840799999994</v>
          </cell>
          <cell r="CG176">
            <v>69824.363760000007</v>
          </cell>
          <cell r="CH176">
            <v>2821.2134799999999</v>
          </cell>
          <cell r="CM176">
            <v>520999.02786000003</v>
          </cell>
          <cell r="CN176">
            <v>6473641.2279000003</v>
          </cell>
          <cell r="CO176">
            <v>2411085.0396600002</v>
          </cell>
          <cell r="CS176">
            <v>10.924330000000001</v>
          </cell>
          <cell r="CT176">
            <v>19359.042580000001</v>
          </cell>
          <cell r="CU176">
            <v>10430.948780000001</v>
          </cell>
          <cell r="CZ176">
            <v>301097.50300000003</v>
          </cell>
          <cell r="DA176">
            <v>4037827.5128099998</v>
          </cell>
          <cell r="DB176">
            <v>7995520.1900199996</v>
          </cell>
          <cell r="DF176">
            <v>103.85</v>
          </cell>
          <cell r="DG176">
            <v>9907.5218199999999</v>
          </cell>
          <cell r="DH176">
            <v>1562.8455900000001</v>
          </cell>
        </row>
        <row r="177">
          <cell r="W177">
            <v>582814.87448</v>
          </cell>
          <cell r="X177">
            <v>13091870.12954</v>
          </cell>
          <cell r="Y177">
            <v>1804021.13289</v>
          </cell>
          <cell r="AC177">
            <v>1722.4132</v>
          </cell>
          <cell r="AD177">
            <v>160981.30319000001</v>
          </cell>
          <cell r="AE177">
            <v>26885.597580000001</v>
          </cell>
          <cell r="AW177">
            <v>414723.8</v>
          </cell>
          <cell r="AX177">
            <v>3770577.12053</v>
          </cell>
          <cell r="AY177">
            <v>7879742.1908799997</v>
          </cell>
          <cell r="BC177">
            <v>539.23892999999998</v>
          </cell>
          <cell r="BD177">
            <v>12117.058459999998</v>
          </cell>
          <cell r="BE177">
            <v>63808.565690000003</v>
          </cell>
          <cell r="BJ177">
            <v>992499.03000999987</v>
          </cell>
          <cell r="BK177">
            <v>1313505.95208</v>
          </cell>
          <cell r="BL177">
            <v>8495446.6823900007</v>
          </cell>
          <cell r="BP177">
            <v>10.130000000000001</v>
          </cell>
          <cell r="BQ177">
            <v>879.1831699999999</v>
          </cell>
          <cell r="BR177">
            <v>3179.5180100000002</v>
          </cell>
          <cell r="BZ177">
            <v>301842.74744000001</v>
          </cell>
          <cell r="CA177">
            <v>9150743.50134</v>
          </cell>
          <cell r="CB177">
            <v>624282.84767999989</v>
          </cell>
          <cell r="CF177">
            <v>4597.0610000000006</v>
          </cell>
          <cell r="CG177">
            <v>72631.769950000002</v>
          </cell>
          <cell r="CH177">
            <v>3499.8181799999998</v>
          </cell>
          <cell r="CM177">
            <v>481433.13666999998</v>
          </cell>
          <cell r="CN177">
            <v>6819123.0996500002</v>
          </cell>
          <cell r="CO177">
            <v>2449031.4837400001</v>
          </cell>
          <cell r="CS177">
            <v>1434.7159000000001</v>
          </cell>
          <cell r="CT177">
            <v>16620.154880000002</v>
          </cell>
          <cell r="CU177">
            <v>10715.440049999999</v>
          </cell>
          <cell r="CZ177">
            <v>288168.37400000001</v>
          </cell>
          <cell r="DA177">
            <v>4458934.0704300003</v>
          </cell>
          <cell r="DB177">
            <v>8800243.7992800009</v>
          </cell>
          <cell r="DF177">
            <v>213.17899999999997</v>
          </cell>
          <cell r="DG177">
            <v>11082.622219999999</v>
          </cell>
          <cell r="DH177">
            <v>1797.1948600000001</v>
          </cell>
        </row>
        <row r="178">
          <cell r="W178">
            <v>517117.95834999997</v>
          </cell>
          <cell r="X178">
            <v>13360429.274250001</v>
          </cell>
          <cell r="Y178">
            <v>1883572.5497799998</v>
          </cell>
          <cell r="AC178">
            <v>2397.7781999999997</v>
          </cell>
          <cell r="AD178">
            <v>156634.36641000002</v>
          </cell>
          <cell r="AE178">
            <v>28132.545739999998</v>
          </cell>
          <cell r="AW178">
            <v>561925.50066999998</v>
          </cell>
          <cell r="AX178">
            <v>3911087.2355399998</v>
          </cell>
          <cell r="AY178">
            <v>7995501.7318700003</v>
          </cell>
          <cell r="BC178">
            <v>204.85285000000002</v>
          </cell>
          <cell r="BD178">
            <v>14457.536619999999</v>
          </cell>
          <cell r="BE178">
            <v>63610.466809999998</v>
          </cell>
          <cell r="BJ178">
            <v>1029313.5081100001</v>
          </cell>
          <cell r="BK178">
            <v>1456775.2116</v>
          </cell>
          <cell r="BL178">
            <v>9496821.5072900001</v>
          </cell>
          <cell r="BP178">
            <v>10.1</v>
          </cell>
          <cell r="BQ178">
            <v>1057.72117</v>
          </cell>
          <cell r="BR178">
            <v>3906.7042999999999</v>
          </cell>
          <cell r="BZ178">
            <v>294263.72084000002</v>
          </cell>
          <cell r="CA178">
            <v>9333094.9015500005</v>
          </cell>
          <cell r="CB178">
            <v>646369.13896000024</v>
          </cell>
          <cell r="CF178">
            <v>4234.3950000000004</v>
          </cell>
          <cell r="CG178">
            <v>59340.531080000001</v>
          </cell>
          <cell r="CH178">
            <v>3939.4806599999997</v>
          </cell>
          <cell r="CM178">
            <v>455287.02867000003</v>
          </cell>
          <cell r="CN178">
            <v>6929232.1327799996</v>
          </cell>
          <cell r="CO178">
            <v>2457718.7280000001</v>
          </cell>
          <cell r="CS178">
            <v>12.933149999999999</v>
          </cell>
          <cell r="CT178">
            <v>18029.08625</v>
          </cell>
          <cell r="CU178">
            <v>10801.873099999999</v>
          </cell>
          <cell r="CZ178">
            <v>295163.77599999995</v>
          </cell>
          <cell r="DA178">
            <v>4832977.0584500004</v>
          </cell>
          <cell r="DB178">
            <v>9529910.8704300001</v>
          </cell>
          <cell r="DF178">
            <v>383.45</v>
          </cell>
          <cell r="DG178">
            <v>12157.075360000001</v>
          </cell>
          <cell r="DH178">
            <v>1949.1499199999998</v>
          </cell>
        </row>
        <row r="179">
          <cell r="W179">
            <v>526640.42433000007</v>
          </cell>
          <cell r="X179">
            <v>13287618.15478</v>
          </cell>
          <cell r="Y179">
            <v>1974795.4793400001</v>
          </cell>
          <cell r="AC179">
            <v>608.93780000000004</v>
          </cell>
          <cell r="AD179">
            <v>148266.22198999999</v>
          </cell>
          <cell r="AE179">
            <v>28933.259569999998</v>
          </cell>
          <cell r="AW179">
            <v>555226.80004999996</v>
          </cell>
          <cell r="AX179">
            <v>3949644.5134800002</v>
          </cell>
          <cell r="AY179">
            <v>8141721.4919400001</v>
          </cell>
          <cell r="BC179">
            <v>95.596000000000004</v>
          </cell>
          <cell r="BD179">
            <v>11011.505019999999</v>
          </cell>
          <cell r="BE179">
            <v>62272.166270000002</v>
          </cell>
          <cell r="BJ179">
            <v>1055075.49281</v>
          </cell>
          <cell r="BK179">
            <v>1626522.86066</v>
          </cell>
          <cell r="BL179">
            <v>10344982.900810001</v>
          </cell>
          <cell r="BP179">
            <v>23.306000000000001</v>
          </cell>
          <cell r="BQ179">
            <v>1247.8222599999999</v>
          </cell>
          <cell r="BR179">
            <v>4810.4317600000004</v>
          </cell>
          <cell r="BZ179">
            <v>312898.99291999999</v>
          </cell>
          <cell r="CA179">
            <v>9169573.0805399995</v>
          </cell>
          <cell r="CB179">
            <v>635498.5833099999</v>
          </cell>
          <cell r="CF179">
            <v>16267.422</v>
          </cell>
          <cell r="CG179">
            <v>55511.922940000004</v>
          </cell>
          <cell r="CH179">
            <v>3332.4557100000002</v>
          </cell>
          <cell r="CM179">
            <v>449937.43170999998</v>
          </cell>
          <cell r="CN179">
            <v>7142107.3165899999</v>
          </cell>
          <cell r="CO179">
            <v>2472450.9341199999</v>
          </cell>
          <cell r="CS179">
            <v>11.106999999999999</v>
          </cell>
          <cell r="CT179">
            <v>14170.242829999999</v>
          </cell>
          <cell r="CU179">
            <v>10768.835210000001</v>
          </cell>
          <cell r="CZ179">
            <v>226109.97399999999</v>
          </cell>
          <cell r="DA179">
            <v>5168890.0227100002</v>
          </cell>
          <cell r="DB179">
            <v>10340581.55641</v>
          </cell>
          <cell r="DF179">
            <v>267.80699999999996</v>
          </cell>
          <cell r="DG179">
            <v>13000.128359999999</v>
          </cell>
          <cell r="DH179">
            <v>2010.2755899999997</v>
          </cell>
        </row>
        <row r="180">
          <cell r="W180">
            <v>586477.27711000002</v>
          </cell>
          <cell r="X180">
            <v>13764520.16777</v>
          </cell>
          <cell r="Y180">
            <v>2077945.2619699999</v>
          </cell>
          <cell r="AC180">
            <v>4593.4439000000002</v>
          </cell>
          <cell r="AD180">
            <v>171877.97318</v>
          </cell>
          <cell r="AE180">
            <v>31787.480800000001</v>
          </cell>
          <cell r="AW180">
            <v>561500.10530000005</v>
          </cell>
          <cell r="AX180">
            <v>4619715.4664700003</v>
          </cell>
          <cell r="AY180">
            <v>8222611.3960199999</v>
          </cell>
          <cell r="BC180">
            <v>4767.1082100000003</v>
          </cell>
          <cell r="BD180">
            <v>15639.59849</v>
          </cell>
          <cell r="BE180">
            <v>65389.941630000001</v>
          </cell>
          <cell r="BJ180">
            <v>1096800.9480099999</v>
          </cell>
          <cell r="BK180">
            <v>1689421.93047</v>
          </cell>
          <cell r="BL180">
            <v>11045836.365529999</v>
          </cell>
          <cell r="BP180">
            <v>23.87</v>
          </cell>
          <cell r="BQ180">
            <v>1671.11258</v>
          </cell>
          <cell r="BR180">
            <v>6975.0445100000006</v>
          </cell>
          <cell r="BZ180">
            <v>280013.23544999998</v>
          </cell>
          <cell r="CA180">
            <v>9673098.971619999</v>
          </cell>
          <cell r="CB180">
            <v>694722.59213999996</v>
          </cell>
          <cell r="CF180">
            <v>16012.888999999999</v>
          </cell>
          <cell r="CG180">
            <v>73997.257689999999</v>
          </cell>
          <cell r="CH180">
            <v>2913.2944600000001</v>
          </cell>
          <cell r="CM180">
            <v>439706.70623999997</v>
          </cell>
          <cell r="CN180">
            <v>7526142.0245300001</v>
          </cell>
          <cell r="CO180">
            <v>2505925.1625100002</v>
          </cell>
          <cell r="CS180">
            <v>13.56</v>
          </cell>
          <cell r="CT180">
            <v>18214.37096</v>
          </cell>
          <cell r="CU180">
            <v>12635.346090000001</v>
          </cell>
          <cell r="CZ180">
            <v>136865.45600000001</v>
          </cell>
          <cell r="DA180">
            <v>5785736.6496600006</v>
          </cell>
          <cell r="DB180">
            <v>11133152.38288</v>
          </cell>
          <cell r="DF180">
            <v>66.359000000000009</v>
          </cell>
          <cell r="DG180">
            <v>17314.167839999998</v>
          </cell>
          <cell r="DH180">
            <v>3396.2858400000005</v>
          </cell>
        </row>
        <row r="181">
          <cell r="W181">
            <v>530425.11413</v>
          </cell>
          <cell r="X181">
            <v>14269076.19141</v>
          </cell>
          <cell r="Y181">
            <v>2165222.2352999998</v>
          </cell>
          <cell r="AC181">
            <v>1026.7184999999999</v>
          </cell>
          <cell r="AD181">
            <v>151554.29431999999</v>
          </cell>
          <cell r="AE181">
            <v>31145.0468</v>
          </cell>
          <cell r="AW181">
            <v>572920.02402999997</v>
          </cell>
          <cell r="AX181">
            <v>4825961.4086699998</v>
          </cell>
          <cell r="AY181">
            <v>8265540.3714500004</v>
          </cell>
          <cell r="BC181">
            <v>219.27287999999999</v>
          </cell>
          <cell r="BD181">
            <v>13758.460129999999</v>
          </cell>
          <cell r="BE181">
            <v>65646.866829999999</v>
          </cell>
          <cell r="BJ181">
            <v>1128749.8443100001</v>
          </cell>
          <cell r="BK181">
            <v>1840383.5860600001</v>
          </cell>
          <cell r="BL181">
            <v>11600484.817949999</v>
          </cell>
          <cell r="BP181">
            <v>0</v>
          </cell>
          <cell r="BQ181">
            <v>2094.7673300000001</v>
          </cell>
          <cell r="BR181">
            <v>8677.1305400000001</v>
          </cell>
          <cell r="BZ181">
            <v>289675.99280999997</v>
          </cell>
          <cell r="CA181">
            <v>10303361.22549</v>
          </cell>
          <cell r="CB181">
            <v>718703.37530000019</v>
          </cell>
          <cell r="CF181">
            <v>15864.459000000001</v>
          </cell>
          <cell r="CG181">
            <v>57869.073100000001</v>
          </cell>
          <cell r="CH181">
            <v>2448.3343399999999</v>
          </cell>
          <cell r="CM181">
            <v>416423.61189</v>
          </cell>
          <cell r="CN181">
            <v>7648104.9137599999</v>
          </cell>
          <cell r="CO181">
            <v>2466107.8987799999</v>
          </cell>
          <cell r="CS181">
            <v>5.2130000000000001</v>
          </cell>
          <cell r="CT181">
            <v>17675.105810000001</v>
          </cell>
          <cell r="CU181">
            <v>12150.448030000001</v>
          </cell>
          <cell r="CZ181">
            <v>135804.72199999998</v>
          </cell>
          <cell r="DA181">
            <v>6303747.9025499998</v>
          </cell>
          <cell r="DB181">
            <v>12001157.098859999</v>
          </cell>
          <cell r="DF181">
            <v>7.0000000000000001E-3</v>
          </cell>
          <cell r="DG181">
            <v>16668.51282</v>
          </cell>
          <cell r="DH181">
            <v>3465.8666299999995</v>
          </cell>
        </row>
        <row r="182">
          <cell r="W182">
            <v>557141.97126000002</v>
          </cell>
          <cell r="X182">
            <v>14961077.989639999</v>
          </cell>
          <cell r="Y182">
            <v>2197463.8429199997</v>
          </cell>
          <cell r="AC182">
            <v>417.92420000000004</v>
          </cell>
          <cell r="AD182">
            <v>178443.60874</v>
          </cell>
          <cell r="AE182">
            <v>31445.40711</v>
          </cell>
          <cell r="AW182">
            <v>536213.79388000001</v>
          </cell>
          <cell r="AX182">
            <v>4985930.0585399996</v>
          </cell>
          <cell r="AY182">
            <v>8266160.5793199996</v>
          </cell>
          <cell r="BC182">
            <v>70.519159999999999</v>
          </cell>
          <cell r="BD182">
            <v>14240.876150000002</v>
          </cell>
          <cell r="BE182">
            <v>68855.499379999994</v>
          </cell>
          <cell r="BJ182">
            <v>1149797.62231</v>
          </cell>
          <cell r="BK182">
            <v>2077469.24633</v>
          </cell>
          <cell r="BL182">
            <v>12157016.79305</v>
          </cell>
          <cell r="BP182">
            <v>10.1</v>
          </cell>
          <cell r="BQ182">
            <v>2419.94202</v>
          </cell>
          <cell r="BR182">
            <v>12811.947740000001</v>
          </cell>
          <cell r="BZ182">
            <v>298264.32135999994</v>
          </cell>
          <cell r="CA182">
            <v>10507602.758850001</v>
          </cell>
          <cell r="CB182">
            <v>718403.85372000001</v>
          </cell>
          <cell r="CF182">
            <v>14691.923000000001</v>
          </cell>
          <cell r="CG182">
            <v>59223.519469999999</v>
          </cell>
          <cell r="CH182">
            <v>2276.27729</v>
          </cell>
          <cell r="CM182">
            <v>445190.15412999998</v>
          </cell>
          <cell r="CN182">
            <v>7688594.2082799999</v>
          </cell>
          <cell r="CO182">
            <v>2426015.40222</v>
          </cell>
          <cell r="CS182">
            <v>8.5269999999999992</v>
          </cell>
          <cell r="CT182">
            <v>17123.981800000001</v>
          </cell>
          <cell r="CU182">
            <v>12066.254440000001</v>
          </cell>
          <cell r="CZ182">
            <v>122158.128</v>
          </cell>
          <cell r="DA182">
            <v>6561248.6170600001</v>
          </cell>
          <cell r="DB182">
            <v>12476607.44674</v>
          </cell>
          <cell r="DF182">
            <v>0</v>
          </cell>
          <cell r="DG182">
            <v>16637.291530000002</v>
          </cell>
          <cell r="DH182">
            <v>4122.6134099999999</v>
          </cell>
        </row>
        <row r="183">
          <cell r="W183">
            <v>758174.22467000003</v>
          </cell>
          <cell r="X183">
            <v>14757081.167649999</v>
          </cell>
          <cell r="Y183">
            <v>2232488.8765400001</v>
          </cell>
          <cell r="AC183">
            <v>480.50609999999995</v>
          </cell>
          <cell r="AD183">
            <v>137269.34528000001</v>
          </cell>
          <cell r="AE183">
            <v>31697.684979999998</v>
          </cell>
          <cell r="AW183">
            <v>493082.12414999999</v>
          </cell>
          <cell r="AX183">
            <v>5039144.7309799995</v>
          </cell>
          <cell r="AY183">
            <v>8156664.8887599995</v>
          </cell>
          <cell r="BC183">
            <v>492.19760000000002</v>
          </cell>
          <cell r="BD183">
            <v>13584.47762</v>
          </cell>
          <cell r="BE183">
            <v>76724.95392</v>
          </cell>
          <cell r="BJ183">
            <v>1173320.0737100001</v>
          </cell>
          <cell r="BK183">
            <v>2325772.69129</v>
          </cell>
          <cell r="BL183">
            <v>12572380.23655</v>
          </cell>
          <cell r="BP183">
            <v>3.5</v>
          </cell>
          <cell r="BQ183">
            <v>1810.20902</v>
          </cell>
          <cell r="BR183">
            <v>14958.005880000001</v>
          </cell>
          <cell r="BZ183">
            <v>300200.01416999998</v>
          </cell>
          <cell r="CA183">
            <v>10189061.0288</v>
          </cell>
          <cell r="CB183">
            <v>736556.38483999984</v>
          </cell>
          <cell r="CF183">
            <v>13983.052</v>
          </cell>
          <cell r="CG183">
            <v>52922.047590000002</v>
          </cell>
          <cell r="CH183">
            <v>4494.9309499999999</v>
          </cell>
          <cell r="CM183">
            <v>411016.66606000002</v>
          </cell>
          <cell r="CN183">
            <v>8040570.7778199995</v>
          </cell>
          <cell r="CO183">
            <v>2436481.5455300002</v>
          </cell>
          <cell r="CS183">
            <v>1265.9489999999998</v>
          </cell>
          <cell r="CT183">
            <v>13072.55377</v>
          </cell>
          <cell r="CU183">
            <v>12673.48495</v>
          </cell>
          <cell r="CZ183">
            <v>108489.641</v>
          </cell>
          <cell r="DA183">
            <v>6764353.6380399996</v>
          </cell>
          <cell r="DB183">
            <v>12990757.29745</v>
          </cell>
          <cell r="DF183">
            <v>3.0000000000000001E-3</v>
          </cell>
          <cell r="DG183">
            <v>3440.6877099999997</v>
          </cell>
          <cell r="DH183">
            <v>5265.0348199999999</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i"/>
      <sheetName val="dB_L"/>
      <sheetName val="dB_C"/>
    </sheetNames>
    <sheetDataSet>
      <sheetData sheetId="0"/>
      <sheetData sheetId="1">
        <row r="2">
          <cell r="FK2">
            <v>80.22</v>
          </cell>
          <cell r="FQ2">
            <v>43.95</v>
          </cell>
        </row>
        <row r="3">
          <cell r="FK3">
            <v>1367.79</v>
          </cell>
          <cell r="FQ3">
            <v>192.29</v>
          </cell>
        </row>
        <row r="4">
          <cell r="FK4">
            <v>1351.2</v>
          </cell>
          <cell r="FQ4">
            <v>201.19</v>
          </cell>
        </row>
        <row r="5">
          <cell r="FK5">
            <v>1256.71</v>
          </cell>
          <cell r="FQ5">
            <v>201.43</v>
          </cell>
        </row>
        <row r="6">
          <cell r="FK6">
            <v>1328.59</v>
          </cell>
          <cell r="FQ6">
            <v>215.81</v>
          </cell>
        </row>
        <row r="7">
          <cell r="FK7">
            <v>1299.3599999999999</v>
          </cell>
          <cell r="FQ7">
            <v>231.21</v>
          </cell>
        </row>
        <row r="8">
          <cell r="FK8">
            <v>1568.51</v>
          </cell>
          <cell r="FQ8">
            <v>223.64</v>
          </cell>
        </row>
        <row r="9">
          <cell r="FK9">
            <v>2320.7800000000002</v>
          </cell>
          <cell r="FQ9">
            <v>320.48</v>
          </cell>
        </row>
        <row r="10">
          <cell r="FK10">
            <v>3659.25</v>
          </cell>
          <cell r="FQ10">
            <v>398.06</v>
          </cell>
        </row>
        <row r="11">
          <cell r="FK11">
            <v>3853.25</v>
          </cell>
          <cell r="FQ11">
            <v>467.27</v>
          </cell>
        </row>
        <row r="12">
          <cell r="FK12">
            <v>3485.23</v>
          </cell>
          <cell r="FQ12">
            <v>584.41</v>
          </cell>
        </row>
        <row r="13">
          <cell r="FK13">
            <v>3645.5</v>
          </cell>
          <cell r="FQ13">
            <v>629.6</v>
          </cell>
        </row>
        <row r="14">
          <cell r="FK14">
            <v>4011.86</v>
          </cell>
          <cell r="FQ14">
            <v>991.12</v>
          </cell>
        </row>
        <row r="15">
          <cell r="Z15">
            <v>322.43</v>
          </cell>
          <cell r="AF15">
            <v>72.959999999999994</v>
          </cell>
          <cell r="AZ15">
            <v>51.69</v>
          </cell>
          <cell r="BF15">
            <v>0.4</v>
          </cell>
          <cell r="FK15">
            <v>5360.74</v>
          </cell>
          <cell r="FQ15">
            <v>1144.3499999999999</v>
          </cell>
          <cell r="FS15">
            <v>0</v>
          </cell>
        </row>
        <row r="16">
          <cell r="Z16">
            <v>364.02</v>
          </cell>
          <cell r="AF16">
            <v>136.41</v>
          </cell>
          <cell r="AZ16">
            <v>72</v>
          </cell>
          <cell r="BF16">
            <v>1.28</v>
          </cell>
          <cell r="FK16">
            <v>6111.57</v>
          </cell>
          <cell r="FQ16">
            <v>1160.1600000000001</v>
          </cell>
          <cell r="FS16">
            <v>0</v>
          </cell>
        </row>
        <row r="17">
          <cell r="Z17">
            <v>340.03</v>
          </cell>
          <cell r="AF17">
            <v>104.99</v>
          </cell>
          <cell r="AZ17">
            <v>72.84</v>
          </cell>
          <cell r="BF17">
            <v>1.38</v>
          </cell>
          <cell r="FK17">
            <v>6883.67</v>
          </cell>
          <cell r="FQ17">
            <v>1347.72</v>
          </cell>
          <cell r="FS17">
            <v>0</v>
          </cell>
        </row>
        <row r="18">
          <cell r="Z18">
            <v>340.01</v>
          </cell>
          <cell r="AF18">
            <v>12.76</v>
          </cell>
          <cell r="AZ18">
            <v>55.18</v>
          </cell>
          <cell r="BF18">
            <v>3.88</v>
          </cell>
          <cell r="FK18">
            <v>7605.69</v>
          </cell>
          <cell r="FQ18">
            <v>1053.76</v>
          </cell>
          <cell r="FS18">
            <v>0</v>
          </cell>
        </row>
        <row r="19">
          <cell r="Z19">
            <v>314.88</v>
          </cell>
          <cell r="AF19">
            <v>68.19</v>
          </cell>
          <cell r="AZ19">
            <v>166.63</v>
          </cell>
          <cell r="BF19">
            <v>1.25</v>
          </cell>
          <cell r="FK19">
            <v>7028.9</v>
          </cell>
          <cell r="FQ19">
            <v>1252.1400000000001</v>
          </cell>
          <cell r="FS19">
            <v>0</v>
          </cell>
        </row>
        <row r="20">
          <cell r="Z20">
            <v>422.68</v>
          </cell>
          <cell r="AF20">
            <v>10.88</v>
          </cell>
          <cell r="AZ20">
            <v>170.18</v>
          </cell>
          <cell r="BF20">
            <v>1.41</v>
          </cell>
          <cell r="FK20">
            <v>7717.75</v>
          </cell>
          <cell r="FQ20">
            <v>1458.69</v>
          </cell>
          <cell r="FS20">
            <v>0</v>
          </cell>
        </row>
        <row r="21">
          <cell r="Z21">
            <v>269.08999999999997</v>
          </cell>
          <cell r="AF21">
            <v>13.11</v>
          </cell>
          <cell r="AZ21">
            <v>307.39</v>
          </cell>
          <cell r="BF21">
            <v>11.62</v>
          </cell>
          <cell r="FK21">
            <v>9057.42</v>
          </cell>
          <cell r="FQ21">
            <v>1662.74</v>
          </cell>
          <cell r="FS21">
            <v>0</v>
          </cell>
        </row>
        <row r="22">
          <cell r="Z22">
            <v>881.29</v>
          </cell>
          <cell r="AF22">
            <v>15.15</v>
          </cell>
          <cell r="AZ22">
            <v>270.72000000000003</v>
          </cell>
          <cell r="BF22">
            <v>1.61</v>
          </cell>
          <cell r="FK22">
            <v>10517.81</v>
          </cell>
          <cell r="FQ22">
            <v>1947.87</v>
          </cell>
          <cell r="FS22">
            <v>0</v>
          </cell>
        </row>
        <row r="23">
          <cell r="Z23">
            <v>979.43</v>
          </cell>
          <cell r="AF23">
            <v>8.39</v>
          </cell>
          <cell r="AZ23">
            <v>203.66</v>
          </cell>
          <cell r="BF23">
            <v>1.69</v>
          </cell>
          <cell r="FK23">
            <v>10976.01</v>
          </cell>
          <cell r="FQ23">
            <v>2452.6999999999998</v>
          </cell>
          <cell r="FS23">
            <v>0</v>
          </cell>
        </row>
        <row r="24">
          <cell r="Z24">
            <v>997.61</v>
          </cell>
          <cell r="AF24">
            <v>12.32</v>
          </cell>
          <cell r="AZ24">
            <v>217.03</v>
          </cell>
          <cell r="BF24">
            <v>1.3</v>
          </cell>
          <cell r="FK24">
            <v>12583.42</v>
          </cell>
          <cell r="FQ24">
            <v>2791.78</v>
          </cell>
          <cell r="FS24">
            <v>0</v>
          </cell>
        </row>
        <row r="25">
          <cell r="Z25">
            <v>1457.91</v>
          </cell>
          <cell r="AF25">
            <v>32.72</v>
          </cell>
          <cell r="AZ25">
            <v>241.23</v>
          </cell>
          <cell r="BF25">
            <v>2.93</v>
          </cell>
          <cell r="FK25">
            <v>14644.71</v>
          </cell>
          <cell r="FQ25">
            <v>3199.39</v>
          </cell>
          <cell r="FS25">
            <v>0</v>
          </cell>
        </row>
        <row r="26">
          <cell r="Z26">
            <v>1007.57</v>
          </cell>
          <cell r="AF26">
            <v>30.67</v>
          </cell>
          <cell r="AZ26">
            <v>246.1</v>
          </cell>
          <cell r="BF26">
            <v>1.48</v>
          </cell>
          <cell r="FK26">
            <v>15560.69</v>
          </cell>
          <cell r="FQ26">
            <v>3432.28</v>
          </cell>
          <cell r="FS26">
            <v>0</v>
          </cell>
        </row>
        <row r="27">
          <cell r="Z27">
            <v>1824.5</v>
          </cell>
          <cell r="AF27">
            <v>26.74</v>
          </cell>
          <cell r="AZ27">
            <v>281.08999999999997</v>
          </cell>
          <cell r="BF27">
            <v>0.9</v>
          </cell>
          <cell r="FK27">
            <v>21330.01</v>
          </cell>
          <cell r="FQ27">
            <v>4738.75</v>
          </cell>
          <cell r="FS27">
            <v>3312.67</v>
          </cell>
        </row>
        <row r="28">
          <cell r="Z28">
            <v>1247.44</v>
          </cell>
          <cell r="AF28">
            <v>25.16</v>
          </cell>
          <cell r="AZ28">
            <v>279.89</v>
          </cell>
          <cell r="BF28">
            <v>25.9</v>
          </cell>
          <cell r="FK28">
            <v>25190.57</v>
          </cell>
          <cell r="FQ28">
            <v>5453.27</v>
          </cell>
          <cell r="FS28">
            <v>4036.86</v>
          </cell>
        </row>
        <row r="29">
          <cell r="Z29">
            <v>1322.3</v>
          </cell>
          <cell r="AF29">
            <v>30.33</v>
          </cell>
          <cell r="AZ29">
            <v>366.22</v>
          </cell>
          <cell r="BF29">
            <v>30.62</v>
          </cell>
          <cell r="FK29">
            <v>28364.97</v>
          </cell>
          <cell r="FQ29">
            <v>6176.57</v>
          </cell>
          <cell r="FS29">
            <v>3742.49</v>
          </cell>
        </row>
        <row r="30">
          <cell r="Z30">
            <v>957.25</v>
          </cell>
          <cell r="AF30">
            <v>49.72</v>
          </cell>
          <cell r="AZ30">
            <v>474.4</v>
          </cell>
          <cell r="BF30">
            <v>4.32</v>
          </cell>
          <cell r="FK30">
            <v>31562.1</v>
          </cell>
          <cell r="FQ30">
            <v>6598.43</v>
          </cell>
          <cell r="FS30">
            <v>3295.2</v>
          </cell>
        </row>
        <row r="31">
          <cell r="Z31">
            <v>807.08</v>
          </cell>
          <cell r="AF31">
            <v>52.69</v>
          </cell>
          <cell r="AZ31">
            <v>359.03</v>
          </cell>
          <cell r="BF31">
            <v>5.81</v>
          </cell>
          <cell r="FK31">
            <v>31963.338108687109</v>
          </cell>
          <cell r="FQ31">
            <v>6989.58</v>
          </cell>
          <cell r="FS31">
            <v>3339.35</v>
          </cell>
        </row>
        <row r="32">
          <cell r="Z32">
            <v>954.96</v>
          </cell>
          <cell r="AF32">
            <v>62.68</v>
          </cell>
          <cell r="AZ32">
            <v>468.39</v>
          </cell>
          <cell r="BF32">
            <v>7.99</v>
          </cell>
          <cell r="FK32">
            <v>32308.94</v>
          </cell>
          <cell r="FQ32">
            <v>7033.3</v>
          </cell>
          <cell r="FS32">
            <v>3918.87</v>
          </cell>
        </row>
        <row r="33">
          <cell r="Z33">
            <v>1216.32</v>
          </cell>
          <cell r="AF33">
            <v>146.65</v>
          </cell>
          <cell r="AZ33">
            <v>424.99</v>
          </cell>
          <cell r="BF33">
            <v>40.32</v>
          </cell>
          <cell r="FK33">
            <v>32774.44</v>
          </cell>
          <cell r="FQ33">
            <v>8138.45</v>
          </cell>
          <cell r="FS33">
            <v>4336.8900000000003</v>
          </cell>
        </row>
        <row r="34">
          <cell r="Z34">
            <v>1318.39</v>
          </cell>
          <cell r="AF34">
            <v>90.06</v>
          </cell>
          <cell r="AZ34">
            <v>344.17</v>
          </cell>
          <cell r="BF34">
            <v>30.34</v>
          </cell>
          <cell r="FK34">
            <v>33855.11</v>
          </cell>
          <cell r="FQ34">
            <v>8520.2000000000007</v>
          </cell>
          <cell r="FS34">
            <v>6885.57</v>
          </cell>
        </row>
        <row r="35">
          <cell r="Z35">
            <v>1625.45</v>
          </cell>
          <cell r="AF35">
            <v>161.96</v>
          </cell>
          <cell r="AZ35">
            <v>297.14</v>
          </cell>
          <cell r="BF35">
            <v>14.74</v>
          </cell>
          <cell r="FK35">
            <v>34690.480000000003</v>
          </cell>
          <cell r="FQ35">
            <v>8934.3700000000008</v>
          </cell>
          <cell r="FS35">
            <v>6598.98</v>
          </cell>
        </row>
        <row r="36">
          <cell r="Z36">
            <v>1476.15</v>
          </cell>
          <cell r="AF36">
            <v>149.83000000000001</v>
          </cell>
          <cell r="AZ36">
            <v>357.7</v>
          </cell>
          <cell r="BF36">
            <v>8.91</v>
          </cell>
          <cell r="FK36">
            <v>36533.5</v>
          </cell>
          <cell r="FQ36">
            <v>9522.473</v>
          </cell>
          <cell r="FS36">
            <v>8647.6</v>
          </cell>
        </row>
        <row r="37">
          <cell r="Z37">
            <v>1626.19</v>
          </cell>
          <cell r="AF37">
            <v>178.44</v>
          </cell>
          <cell r="AZ37">
            <v>219.84</v>
          </cell>
          <cell r="BF37">
            <v>1039.96</v>
          </cell>
          <cell r="FK37">
            <v>35951.841000000008</v>
          </cell>
          <cell r="FQ37">
            <v>9773.4220000000005</v>
          </cell>
          <cell r="FS37">
            <v>8622.0830000000005</v>
          </cell>
        </row>
        <row r="38">
          <cell r="Z38">
            <v>1401.47</v>
          </cell>
          <cell r="AF38">
            <v>146.97</v>
          </cell>
          <cell r="AZ38">
            <v>223.99</v>
          </cell>
          <cell r="BF38">
            <v>1025.53</v>
          </cell>
          <cell r="FK38">
            <v>35993.828999999998</v>
          </cell>
          <cell r="FQ38">
            <v>10040.064</v>
          </cell>
          <cell r="FS38">
            <v>8387.14</v>
          </cell>
        </row>
        <row r="39">
          <cell r="Z39">
            <v>2734.49</v>
          </cell>
          <cell r="AF39">
            <v>699</v>
          </cell>
          <cell r="AZ39">
            <v>569.62</v>
          </cell>
          <cell r="BF39">
            <v>8</v>
          </cell>
          <cell r="BM39">
            <v>169.23</v>
          </cell>
          <cell r="BS39">
            <v>0.1</v>
          </cell>
          <cell r="CC39">
            <v>4615.3</v>
          </cell>
          <cell r="CI39">
            <v>2066.8000000000002</v>
          </cell>
          <cell r="CP39">
            <v>2775.3</v>
          </cell>
          <cell r="CV39">
            <v>36.700000000000003</v>
          </cell>
          <cell r="DC39">
            <v>4803.1000000000004</v>
          </cell>
          <cell r="DI39">
            <v>0</v>
          </cell>
          <cell r="FK39">
            <v>37574.673100000007</v>
          </cell>
          <cell r="FQ39">
            <v>7162.9</v>
          </cell>
          <cell r="FS39">
            <v>26957.1</v>
          </cell>
        </row>
        <row r="40">
          <cell r="Z40">
            <v>3914.97</v>
          </cell>
          <cell r="AF40">
            <v>1132.3</v>
          </cell>
          <cell r="AZ40">
            <v>535.03</v>
          </cell>
          <cell r="BF40">
            <v>9.8000000000000007</v>
          </cell>
          <cell r="BM40">
            <v>69.319999999999993</v>
          </cell>
          <cell r="BS40">
            <v>0</v>
          </cell>
          <cell r="CC40">
            <v>2850.2</v>
          </cell>
          <cell r="CI40">
            <v>336.7</v>
          </cell>
          <cell r="CP40">
            <v>730.3</v>
          </cell>
          <cell r="CV40">
            <v>0</v>
          </cell>
          <cell r="DC40">
            <v>1110.4000000000001</v>
          </cell>
          <cell r="DI40">
            <v>0.3</v>
          </cell>
          <cell r="FK40">
            <v>38379.82</v>
          </cell>
          <cell r="FQ40">
            <v>7336.38</v>
          </cell>
          <cell r="FS40">
            <v>27208.35</v>
          </cell>
        </row>
        <row r="41">
          <cell r="Z41">
            <v>3391.32</v>
          </cell>
          <cell r="AF41">
            <v>1065.9000000000001</v>
          </cell>
          <cell r="AZ41">
            <v>659.88</v>
          </cell>
          <cell r="BF41">
            <v>8.52</v>
          </cell>
          <cell r="BM41">
            <v>178.49</v>
          </cell>
          <cell r="BS41">
            <v>0</v>
          </cell>
          <cell r="CC41">
            <v>3290</v>
          </cell>
          <cell r="CI41">
            <v>359.2</v>
          </cell>
          <cell r="CP41">
            <v>742.8</v>
          </cell>
          <cell r="CV41">
            <v>0</v>
          </cell>
          <cell r="DC41">
            <v>1129.0999999999999</v>
          </cell>
          <cell r="DI41">
            <v>0</v>
          </cell>
          <cell r="FK41">
            <v>40218.518000000004</v>
          </cell>
          <cell r="FQ41">
            <v>7438.5680000000011</v>
          </cell>
          <cell r="FS41">
            <v>29795.16</v>
          </cell>
        </row>
        <row r="42">
          <cell r="Z42">
            <v>6378.3</v>
          </cell>
          <cell r="AF42">
            <v>455.9</v>
          </cell>
          <cell r="AZ42">
            <v>659.31</v>
          </cell>
          <cell r="BF42">
            <v>10.44</v>
          </cell>
          <cell r="BM42">
            <v>151.99</v>
          </cell>
          <cell r="BS42">
            <v>0</v>
          </cell>
          <cell r="CC42">
            <v>5201.3999999999996</v>
          </cell>
          <cell r="CI42">
            <v>461.5</v>
          </cell>
          <cell r="CP42">
            <v>748.8</v>
          </cell>
          <cell r="CV42">
            <v>0</v>
          </cell>
          <cell r="DC42">
            <v>1152.2</v>
          </cell>
          <cell r="DI42">
            <v>0</v>
          </cell>
          <cell r="FK42">
            <v>42778.093300000008</v>
          </cell>
          <cell r="FQ42">
            <v>8655.2716</v>
          </cell>
          <cell r="FS42">
            <v>28406.44</v>
          </cell>
        </row>
        <row r="43">
          <cell r="Z43">
            <v>4755.04</v>
          </cell>
          <cell r="AF43">
            <v>258.39999999999998</v>
          </cell>
          <cell r="AZ43">
            <v>649.80999999999995</v>
          </cell>
          <cell r="BF43">
            <v>106.4</v>
          </cell>
          <cell r="BM43">
            <v>153.51</v>
          </cell>
          <cell r="BS43">
            <v>0</v>
          </cell>
          <cell r="CC43">
            <v>4662.5</v>
          </cell>
          <cell r="CI43">
            <v>1447.4</v>
          </cell>
          <cell r="CP43">
            <v>939.8</v>
          </cell>
          <cell r="CV43">
            <v>0</v>
          </cell>
          <cell r="DC43">
            <v>1277.5999999999999</v>
          </cell>
          <cell r="DI43">
            <v>0</v>
          </cell>
          <cell r="FK43">
            <v>44333.177100000001</v>
          </cell>
          <cell r="FQ43">
            <v>9319.2698999999993</v>
          </cell>
          <cell r="FS43">
            <v>29265.46</v>
          </cell>
        </row>
        <row r="44">
          <cell r="Z44">
            <v>3020.67</v>
          </cell>
          <cell r="AF44">
            <v>296.25</v>
          </cell>
          <cell r="AZ44">
            <v>568.23</v>
          </cell>
          <cell r="BF44">
            <v>131.84</v>
          </cell>
          <cell r="BM44">
            <v>166.76</v>
          </cell>
          <cell r="BS44">
            <v>0</v>
          </cell>
          <cell r="CC44">
            <v>2406.9</v>
          </cell>
          <cell r="CI44">
            <v>2412.6999999999998</v>
          </cell>
          <cell r="CP44">
            <v>1015.4</v>
          </cell>
          <cell r="CV44">
            <v>0</v>
          </cell>
          <cell r="DC44">
            <v>1430.3</v>
          </cell>
          <cell r="DI44">
            <v>0</v>
          </cell>
          <cell r="FK44">
            <v>46148.145199999999</v>
          </cell>
          <cell r="FQ44">
            <v>10488.4336</v>
          </cell>
          <cell r="FS44">
            <v>28207.16</v>
          </cell>
        </row>
        <row r="45">
          <cell r="Z45">
            <v>3546.86</v>
          </cell>
          <cell r="AF45">
            <v>384.41</v>
          </cell>
          <cell r="AZ45">
            <v>958</v>
          </cell>
          <cell r="BF45">
            <v>7.4</v>
          </cell>
          <cell r="BM45">
            <v>97.32</v>
          </cell>
          <cell r="BS45">
            <v>0</v>
          </cell>
          <cell r="CC45">
            <v>2626.4</v>
          </cell>
          <cell r="CI45">
            <v>2635.4</v>
          </cell>
          <cell r="CP45">
            <v>1202.2</v>
          </cell>
          <cell r="CV45">
            <v>0</v>
          </cell>
          <cell r="DC45">
            <v>1498.6</v>
          </cell>
          <cell r="DI45">
            <v>0</v>
          </cell>
          <cell r="FK45">
            <v>45152.18</v>
          </cell>
          <cell r="FQ45">
            <v>11196.4</v>
          </cell>
          <cell r="FS45">
            <v>32050.720000000001</v>
          </cell>
        </row>
        <row r="46">
          <cell r="Z46">
            <v>3630.24</v>
          </cell>
          <cell r="AF46">
            <v>448.01</v>
          </cell>
          <cell r="AZ46">
            <v>992.8</v>
          </cell>
          <cell r="BF46">
            <v>8.1999999999999993</v>
          </cell>
          <cell r="BM46">
            <v>90.84</v>
          </cell>
          <cell r="BS46">
            <v>0</v>
          </cell>
          <cell r="CC46">
            <v>2159.3000000000002</v>
          </cell>
          <cell r="CI46">
            <v>3249.5</v>
          </cell>
          <cell r="CP46">
            <v>1311.2</v>
          </cell>
          <cell r="CV46">
            <v>0</v>
          </cell>
          <cell r="DC46">
            <v>1625.3</v>
          </cell>
          <cell r="DI46">
            <v>0</v>
          </cell>
          <cell r="FK46">
            <v>47315.93</v>
          </cell>
          <cell r="FQ46">
            <v>12592.9</v>
          </cell>
          <cell r="FS46">
            <v>28574.41</v>
          </cell>
        </row>
        <row r="47">
          <cell r="Z47">
            <v>3285.75</v>
          </cell>
          <cell r="AF47">
            <v>490.5</v>
          </cell>
          <cell r="AZ47">
            <v>2188.9</v>
          </cell>
          <cell r="BF47">
            <v>5</v>
          </cell>
          <cell r="BM47">
            <v>114.94</v>
          </cell>
          <cell r="BS47">
            <v>0</v>
          </cell>
          <cell r="CC47">
            <v>2602.8000000000002</v>
          </cell>
          <cell r="CI47">
            <v>3330</v>
          </cell>
          <cell r="CP47">
            <v>1416.1</v>
          </cell>
          <cell r="CV47">
            <v>0</v>
          </cell>
          <cell r="DC47">
            <v>1666.3</v>
          </cell>
          <cell r="DI47">
            <v>0</v>
          </cell>
          <cell r="FK47">
            <v>48305.34</v>
          </cell>
          <cell r="FQ47">
            <v>13890.1</v>
          </cell>
          <cell r="FS47">
            <v>29604.53</v>
          </cell>
        </row>
        <row r="48">
          <cell r="Z48">
            <v>3392.99</v>
          </cell>
          <cell r="AF48">
            <v>443.8</v>
          </cell>
          <cell r="AZ48">
            <v>2313</v>
          </cell>
          <cell r="BF48">
            <v>6.5</v>
          </cell>
          <cell r="BM48">
            <v>129.61000000000001</v>
          </cell>
          <cell r="BS48">
            <v>0</v>
          </cell>
          <cell r="CC48">
            <v>1924.3</v>
          </cell>
          <cell r="CI48">
            <v>4096.6000000000004</v>
          </cell>
          <cell r="CP48">
            <v>1475.5</v>
          </cell>
          <cell r="CV48">
            <v>0</v>
          </cell>
          <cell r="DC48">
            <v>1713.8</v>
          </cell>
          <cell r="DI48">
            <v>0</v>
          </cell>
          <cell r="FK48">
            <v>50398.85</v>
          </cell>
          <cell r="FQ48">
            <v>16383.6</v>
          </cell>
          <cell r="FS48">
            <v>32953.08</v>
          </cell>
        </row>
        <row r="49">
          <cell r="Z49">
            <v>5232.0200000000004</v>
          </cell>
          <cell r="AF49">
            <v>449.6</v>
          </cell>
          <cell r="AZ49">
            <v>2507.5</v>
          </cell>
          <cell r="BF49">
            <v>7.5</v>
          </cell>
          <cell r="BM49">
            <v>122.85</v>
          </cell>
          <cell r="BS49">
            <v>0</v>
          </cell>
          <cell r="CC49">
            <v>4231.8999999999996</v>
          </cell>
          <cell r="CI49">
            <v>4206.6000000000004</v>
          </cell>
          <cell r="CP49">
            <v>1533.6</v>
          </cell>
          <cell r="CV49">
            <v>0</v>
          </cell>
          <cell r="DC49">
            <v>1791.9</v>
          </cell>
          <cell r="DI49">
            <v>0</v>
          </cell>
          <cell r="FK49">
            <v>53513.65</v>
          </cell>
          <cell r="FQ49">
            <v>17665.8</v>
          </cell>
          <cell r="FS49">
            <v>36129.31</v>
          </cell>
        </row>
        <row r="50">
          <cell r="Z50">
            <v>3747.2</v>
          </cell>
          <cell r="AF50">
            <v>409.62</v>
          </cell>
          <cell r="AZ50">
            <v>2877.6</v>
          </cell>
          <cell r="BF50">
            <v>20.100000000000001</v>
          </cell>
          <cell r="BM50">
            <v>137.6</v>
          </cell>
          <cell r="BS50">
            <v>0</v>
          </cell>
          <cell r="CC50">
            <v>1345.6</v>
          </cell>
          <cell r="CI50">
            <v>4813.8</v>
          </cell>
          <cell r="CP50">
            <v>1369.6</v>
          </cell>
          <cell r="CV50">
            <v>0</v>
          </cell>
          <cell r="DC50">
            <v>5901.1</v>
          </cell>
          <cell r="DI50">
            <v>0</v>
          </cell>
          <cell r="FK50">
            <v>63546.44</v>
          </cell>
          <cell r="FQ50">
            <v>24482.95</v>
          </cell>
          <cell r="FS50">
            <v>47200.54</v>
          </cell>
        </row>
        <row r="51">
          <cell r="Z51">
            <v>4086.73</v>
          </cell>
          <cell r="AF51">
            <v>303.60000000000002</v>
          </cell>
          <cell r="AZ51">
            <v>3999.65</v>
          </cell>
          <cell r="BF51">
            <v>8.8000000000000007</v>
          </cell>
          <cell r="BM51">
            <v>177.46</v>
          </cell>
          <cell r="BS51">
            <v>0</v>
          </cell>
          <cell r="CC51">
            <v>4875.8</v>
          </cell>
          <cell r="CI51">
            <v>4789.7</v>
          </cell>
          <cell r="CP51">
            <v>317.5</v>
          </cell>
          <cell r="CV51">
            <v>0</v>
          </cell>
          <cell r="DC51">
            <v>4901</v>
          </cell>
          <cell r="DI51">
            <v>1.5</v>
          </cell>
          <cell r="FK51">
            <v>66594.460000000006</v>
          </cell>
          <cell r="FQ51">
            <v>26219.21</v>
          </cell>
          <cell r="FS51">
            <v>50521.27</v>
          </cell>
        </row>
        <row r="52">
          <cell r="Z52">
            <v>3772.31</v>
          </cell>
          <cell r="AF52">
            <v>313.25</v>
          </cell>
          <cell r="AZ52">
            <v>3837.85</v>
          </cell>
          <cell r="BF52">
            <v>13.9</v>
          </cell>
          <cell r="BM52">
            <v>214.61</v>
          </cell>
          <cell r="BS52">
            <v>0</v>
          </cell>
          <cell r="CC52">
            <v>4504.7</v>
          </cell>
          <cell r="CI52">
            <v>1640.6</v>
          </cell>
          <cell r="CP52">
            <v>1175.2</v>
          </cell>
          <cell r="CV52">
            <v>1.7</v>
          </cell>
          <cell r="DC52">
            <v>688.3</v>
          </cell>
          <cell r="DI52">
            <v>0</v>
          </cell>
          <cell r="FK52">
            <v>69645.83</v>
          </cell>
          <cell r="FQ52">
            <v>30727.4</v>
          </cell>
          <cell r="FS52">
            <v>38097.72</v>
          </cell>
        </row>
        <row r="53">
          <cell r="Z53">
            <v>3967.61</v>
          </cell>
          <cell r="AF53">
            <v>328.05</v>
          </cell>
          <cell r="AZ53">
            <v>3701.65</v>
          </cell>
          <cell r="BF53">
            <v>21.75</v>
          </cell>
          <cell r="BM53">
            <v>259.45999999999998</v>
          </cell>
          <cell r="BS53">
            <v>0</v>
          </cell>
          <cell r="CC53">
            <v>4677.1000000000004</v>
          </cell>
          <cell r="CI53">
            <v>1783.3</v>
          </cell>
          <cell r="CP53">
            <v>1255.3</v>
          </cell>
          <cell r="CV53">
            <v>1.7</v>
          </cell>
          <cell r="DC53">
            <v>746.4</v>
          </cell>
          <cell r="DI53">
            <v>0</v>
          </cell>
          <cell r="FK53">
            <v>80450.649999999994</v>
          </cell>
          <cell r="FQ53">
            <v>36159.31</v>
          </cell>
          <cell r="FS53">
            <v>43093.599999999999</v>
          </cell>
        </row>
        <row r="54">
          <cell r="Z54">
            <v>4717.431143277</v>
          </cell>
          <cell r="AF54">
            <v>345.21</v>
          </cell>
          <cell r="AZ54">
            <v>3601.25</v>
          </cell>
          <cell r="BF54">
            <v>21.17</v>
          </cell>
          <cell r="BM54">
            <v>1073.56</v>
          </cell>
          <cell r="BS54">
            <v>0</v>
          </cell>
          <cell r="CC54">
            <v>4743.7358803070001</v>
          </cell>
          <cell r="CI54">
            <v>1825.3</v>
          </cell>
          <cell r="CP54">
            <v>1161.5</v>
          </cell>
          <cell r="CV54">
            <v>2.2000000000000002</v>
          </cell>
          <cell r="DC54">
            <v>765.8</v>
          </cell>
          <cell r="DI54">
            <v>0</v>
          </cell>
          <cell r="FK54">
            <v>85416.509235075006</v>
          </cell>
          <cell r="FQ54">
            <v>38908.669585617004</v>
          </cell>
          <cell r="FS54">
            <v>41253.814884580002</v>
          </cell>
        </row>
        <row r="55">
          <cell r="Z55">
            <v>7310.5</v>
          </cell>
          <cell r="AF55">
            <v>307.26</v>
          </cell>
          <cell r="AZ55">
            <v>4553.4399999999996</v>
          </cell>
          <cell r="BF55">
            <v>232.75</v>
          </cell>
          <cell r="BM55">
            <v>434.21</v>
          </cell>
          <cell r="BS55">
            <v>0.4</v>
          </cell>
          <cell r="CC55">
            <v>4931.7</v>
          </cell>
          <cell r="CI55">
            <v>1709.7</v>
          </cell>
          <cell r="CP55">
            <v>1274.5999999999999</v>
          </cell>
          <cell r="CV55">
            <v>1611.3</v>
          </cell>
          <cell r="DC55">
            <v>900</v>
          </cell>
          <cell r="DI55">
            <v>352.9</v>
          </cell>
          <cell r="FK55">
            <v>80446.2</v>
          </cell>
          <cell r="FQ55">
            <v>40823.599999999999</v>
          </cell>
          <cell r="FS55">
            <v>42257.46</v>
          </cell>
        </row>
        <row r="56">
          <cell r="Z56">
            <v>7679.49</v>
          </cell>
          <cell r="AF56">
            <v>285.31</v>
          </cell>
          <cell r="AZ56">
            <v>4394.3999999999996</v>
          </cell>
          <cell r="BF56">
            <v>239.35</v>
          </cell>
          <cell r="BM56">
            <v>358.53</v>
          </cell>
          <cell r="BS56">
            <v>0.4</v>
          </cell>
          <cell r="CC56">
            <v>3729.9453158199999</v>
          </cell>
          <cell r="CI56">
            <v>1731</v>
          </cell>
          <cell r="CP56">
            <v>1588.9</v>
          </cell>
          <cell r="CV56">
            <v>1613.9</v>
          </cell>
          <cell r="DC56">
            <v>241.7</v>
          </cell>
          <cell r="DI56">
            <v>0</v>
          </cell>
          <cell r="FK56">
            <v>82753.893202675012</v>
          </cell>
          <cell r="FQ56">
            <v>41946.185888596003</v>
          </cell>
          <cell r="FS56">
            <v>45405.506221099</v>
          </cell>
        </row>
        <row r="57">
          <cell r="Z57">
            <v>7463.8637306999999</v>
          </cell>
          <cell r="AF57">
            <v>277.57</v>
          </cell>
          <cell r="AZ57">
            <v>5268.5</v>
          </cell>
          <cell r="BF57">
            <v>249.98</v>
          </cell>
          <cell r="BM57">
            <v>419.28</v>
          </cell>
          <cell r="BS57">
            <v>0.4</v>
          </cell>
          <cell r="CC57">
            <v>5552.9161947920002</v>
          </cell>
          <cell r="CI57">
            <v>1777.2</v>
          </cell>
          <cell r="CP57">
            <v>1297.4000000000001</v>
          </cell>
          <cell r="CV57">
            <v>1716.4</v>
          </cell>
          <cell r="DC57">
            <v>248</v>
          </cell>
          <cell r="DI57">
            <v>0</v>
          </cell>
          <cell r="FK57">
            <v>86631.964254057006</v>
          </cell>
          <cell r="FQ57">
            <v>48636.654278191003</v>
          </cell>
          <cell r="FS57">
            <v>43472.045307738998</v>
          </cell>
        </row>
        <row r="58">
          <cell r="Z58">
            <v>7514.9134941130005</v>
          </cell>
          <cell r="AF58">
            <v>385.2</v>
          </cell>
          <cell r="AZ58">
            <v>6602.2</v>
          </cell>
          <cell r="BF58">
            <v>260.2</v>
          </cell>
          <cell r="BM58">
            <v>397.6</v>
          </cell>
          <cell r="BS58">
            <v>0.5</v>
          </cell>
          <cell r="CC58">
            <v>5484.4500893900004</v>
          </cell>
          <cell r="CI58">
            <v>1843.9</v>
          </cell>
          <cell r="CP58">
            <v>1409.6</v>
          </cell>
          <cell r="CV58">
            <v>357.7</v>
          </cell>
          <cell r="DC58">
            <v>228.2</v>
          </cell>
          <cell r="DI58">
            <v>0</v>
          </cell>
          <cell r="FK58">
            <v>91297.357069863996</v>
          </cell>
          <cell r="FQ58">
            <v>50206.867912226997</v>
          </cell>
          <cell r="FS58">
            <v>47917.512284049</v>
          </cell>
        </row>
        <row r="59">
          <cell r="Z59">
            <v>7634.85</v>
          </cell>
          <cell r="AF59">
            <v>383.27</v>
          </cell>
          <cell r="AZ59">
            <v>6993.45</v>
          </cell>
          <cell r="BF59">
            <v>338.35</v>
          </cell>
          <cell r="BM59">
            <v>417.26</v>
          </cell>
          <cell r="BS59">
            <v>0.5</v>
          </cell>
          <cell r="CC59">
            <v>5601.9</v>
          </cell>
          <cell r="CI59">
            <v>1860</v>
          </cell>
          <cell r="CP59">
            <v>2825.4</v>
          </cell>
          <cell r="CV59">
            <v>361.1</v>
          </cell>
          <cell r="DC59">
            <v>230.2</v>
          </cell>
          <cell r="DI59">
            <v>0</v>
          </cell>
          <cell r="FK59">
            <v>92944.67</v>
          </cell>
          <cell r="FQ59">
            <v>53130.8</v>
          </cell>
          <cell r="FS59">
            <v>47247.41</v>
          </cell>
        </row>
        <row r="60">
          <cell r="Z60">
            <v>7779.5</v>
          </cell>
          <cell r="AF60">
            <v>462.47</v>
          </cell>
          <cell r="AZ60">
            <v>7072.43</v>
          </cell>
          <cell r="BF60">
            <v>350.65</v>
          </cell>
          <cell r="BM60">
            <v>434.36</v>
          </cell>
          <cell r="BS60">
            <v>0.5</v>
          </cell>
          <cell r="CC60">
            <v>5536.6</v>
          </cell>
          <cell r="CI60">
            <v>1914.7</v>
          </cell>
          <cell r="CP60">
            <v>2882.7</v>
          </cell>
          <cell r="CV60">
            <v>369</v>
          </cell>
          <cell r="DC60">
            <v>237.4</v>
          </cell>
          <cell r="DI60">
            <v>0</v>
          </cell>
          <cell r="FK60">
            <v>92894.378974457839</v>
          </cell>
          <cell r="FQ60">
            <v>55542.073522865008</v>
          </cell>
          <cell r="FS60">
            <v>47529.66</v>
          </cell>
        </row>
        <row r="61">
          <cell r="Z61">
            <v>8042.69</v>
          </cell>
          <cell r="AF61">
            <v>328.68</v>
          </cell>
          <cell r="AZ61">
            <v>6817.78</v>
          </cell>
          <cell r="BF61">
            <v>336.15</v>
          </cell>
          <cell r="BM61">
            <v>447.43</v>
          </cell>
          <cell r="BS61">
            <v>70</v>
          </cell>
          <cell r="CC61">
            <v>9909.7999999999993</v>
          </cell>
          <cell r="CI61">
            <v>1982.5</v>
          </cell>
          <cell r="CP61">
            <v>3184.4</v>
          </cell>
          <cell r="CV61">
            <v>384.6</v>
          </cell>
          <cell r="DC61">
            <v>245.7</v>
          </cell>
          <cell r="DI61">
            <v>42.4</v>
          </cell>
          <cell r="FK61">
            <v>95087.15</v>
          </cell>
          <cell r="FQ61">
            <v>60039.8</v>
          </cell>
          <cell r="FS61">
            <v>53360.56</v>
          </cell>
        </row>
        <row r="62">
          <cell r="Z62">
            <v>7757.1832599999998</v>
          </cell>
          <cell r="AF62">
            <v>188.5</v>
          </cell>
          <cell r="AZ62">
            <v>6752.0990989999991</v>
          </cell>
          <cell r="BF62">
            <v>361.94278200000002</v>
          </cell>
          <cell r="BM62">
            <v>445.09967600000004</v>
          </cell>
          <cell r="BS62">
            <v>68.400000000000006</v>
          </cell>
          <cell r="CC62">
            <v>10132.875115000001</v>
          </cell>
          <cell r="CI62">
            <v>1948.3910000000001</v>
          </cell>
          <cell r="CP62">
            <v>3360.1748760000005</v>
          </cell>
          <cell r="CV62">
            <v>406.6</v>
          </cell>
          <cell r="DC62">
            <v>261.39999999999998</v>
          </cell>
          <cell r="DI62">
            <v>44.8</v>
          </cell>
          <cell r="FK62">
            <v>101060.843223</v>
          </cell>
          <cell r="FQ62">
            <v>60271.749756000005</v>
          </cell>
          <cell r="FS62">
            <v>55403.42</v>
          </cell>
        </row>
        <row r="63">
          <cell r="Z63">
            <v>7936.46</v>
          </cell>
          <cell r="AF63">
            <v>181</v>
          </cell>
          <cell r="AZ63">
            <v>7157.77</v>
          </cell>
          <cell r="BF63">
            <v>489.95</v>
          </cell>
          <cell r="BM63">
            <v>442.9</v>
          </cell>
          <cell r="BS63">
            <v>67.2</v>
          </cell>
          <cell r="CC63">
            <v>8712.1</v>
          </cell>
          <cell r="CI63">
            <v>2186.1999999999998</v>
          </cell>
          <cell r="CP63">
            <v>3706.4</v>
          </cell>
          <cell r="CV63">
            <v>454.3</v>
          </cell>
          <cell r="DC63">
            <v>293.7</v>
          </cell>
          <cell r="DI63">
            <v>50.4</v>
          </cell>
          <cell r="FK63">
            <v>117128.96000000001</v>
          </cell>
          <cell r="FQ63">
            <v>71357.91</v>
          </cell>
          <cell r="FS63">
            <v>59756.39</v>
          </cell>
        </row>
        <row r="64">
          <cell r="Z64">
            <v>6527.5815629999997</v>
          </cell>
          <cell r="AF64">
            <v>331.74</v>
          </cell>
          <cell r="AZ64">
            <v>6729.7237329999989</v>
          </cell>
          <cell r="BF64">
            <v>604.06340499999999</v>
          </cell>
          <cell r="BM64">
            <v>1200.4389570000001</v>
          </cell>
          <cell r="BS64">
            <v>76</v>
          </cell>
          <cell r="CC64">
            <v>12070.958175</v>
          </cell>
          <cell r="CI64">
            <v>3191.3320000000003</v>
          </cell>
          <cell r="CP64">
            <v>4141.5177500000009</v>
          </cell>
          <cell r="CV64">
            <v>658.1</v>
          </cell>
          <cell r="DC64">
            <v>377.9</v>
          </cell>
          <cell r="DI64">
            <v>74.099999999999994</v>
          </cell>
          <cell r="FK64">
            <v>173322.061193</v>
          </cell>
          <cell r="FQ64">
            <v>107902.52313600002</v>
          </cell>
          <cell r="FS64">
            <v>84331.53</v>
          </cell>
        </row>
        <row r="65">
          <cell r="Z65">
            <v>6937.77</v>
          </cell>
          <cell r="AF65">
            <v>444.81</v>
          </cell>
          <cell r="AZ65">
            <v>6305.05</v>
          </cell>
          <cell r="BF65">
            <v>621.65</v>
          </cell>
          <cell r="BM65">
            <v>421.2</v>
          </cell>
          <cell r="BS65">
            <v>76.099999999999994</v>
          </cell>
          <cell r="CC65">
            <v>6564.6</v>
          </cell>
          <cell r="CI65">
            <v>4086.4</v>
          </cell>
          <cell r="CP65">
            <v>14057.7</v>
          </cell>
          <cell r="CV65">
            <v>852</v>
          </cell>
          <cell r="DC65">
            <v>493.3</v>
          </cell>
          <cell r="DI65">
            <v>96.7</v>
          </cell>
          <cell r="FK65">
            <v>217499.38</v>
          </cell>
          <cell r="FQ65">
            <v>152760.75</v>
          </cell>
          <cell r="FS65">
            <v>123740.84</v>
          </cell>
        </row>
        <row r="66">
          <cell r="Z66">
            <v>6194.2778310000003</v>
          </cell>
          <cell r="AF66">
            <v>356.49996000000004</v>
          </cell>
          <cell r="AZ66">
            <v>5720.7622670000001</v>
          </cell>
          <cell r="BF66">
            <v>747.39321700000005</v>
          </cell>
          <cell r="BM66">
            <v>423.53895700000004</v>
          </cell>
          <cell r="BS66">
            <v>81.400000000000006</v>
          </cell>
          <cell r="CC66">
            <v>6153.0887245050471</v>
          </cell>
          <cell r="CI66">
            <v>3524.7739812161922</v>
          </cell>
          <cell r="CP66">
            <v>11707.777295995775</v>
          </cell>
          <cell r="CV66">
            <v>774.65828571428574</v>
          </cell>
          <cell r="DC66">
            <v>445.63836875358987</v>
          </cell>
          <cell r="DI66">
            <v>87.350057142857153</v>
          </cell>
          <cell r="FK66">
            <v>194499.33534761038</v>
          </cell>
          <cell r="FQ66">
            <v>145954.46318705622</v>
          </cell>
          <cell r="FS66">
            <v>129458.04729475064</v>
          </cell>
        </row>
        <row r="67">
          <cell r="Z67">
            <v>6030.0518630000006</v>
          </cell>
          <cell r="AF67">
            <v>199.7</v>
          </cell>
          <cell r="AZ67">
            <v>5559.7035160000005</v>
          </cell>
          <cell r="BF67">
            <v>746.29173600000013</v>
          </cell>
          <cell r="BM67">
            <v>419.73693500000002</v>
          </cell>
          <cell r="BS67">
            <v>78.2</v>
          </cell>
          <cell r="CC67">
            <v>12991.388812687432</v>
          </cell>
          <cell r="CI67">
            <v>3531.2649209932279</v>
          </cell>
          <cell r="CP67">
            <v>3883.0524983911928</v>
          </cell>
          <cell r="CV67">
            <v>776.99304347826092</v>
          </cell>
          <cell r="DC67">
            <v>450.54451185101584</v>
          </cell>
          <cell r="DI67">
            <v>88.636086956521751</v>
          </cell>
          <cell r="FK67">
            <v>191085.65228642232</v>
          </cell>
          <cell r="FQ67">
            <v>150734.32888976278</v>
          </cell>
          <cell r="FS67">
            <v>211755.4585424563</v>
          </cell>
        </row>
        <row r="68">
          <cell r="Z68">
            <v>6048.9717579999997</v>
          </cell>
          <cell r="AF68">
            <v>204.16</v>
          </cell>
          <cell r="AZ68">
            <v>5268.3700480000007</v>
          </cell>
          <cell r="BF68">
            <v>922.23318800000004</v>
          </cell>
          <cell r="BM68">
            <v>375.23693500000002</v>
          </cell>
          <cell r="BS68">
            <v>78.2</v>
          </cell>
          <cell r="CC68">
            <v>16497.301383661794</v>
          </cell>
          <cell r="CI68">
            <v>3538.51</v>
          </cell>
          <cell r="CP68">
            <v>3004.3030388220413</v>
          </cell>
          <cell r="CV68">
            <v>1685.7416069974702</v>
          </cell>
          <cell r="DC68">
            <v>452.94517852122573</v>
          </cell>
          <cell r="DI68">
            <v>88.750070283947153</v>
          </cell>
          <cell r="FK68">
            <v>191584.92955529381</v>
          </cell>
          <cell r="FQ68">
            <v>155750.37191000424</v>
          </cell>
          <cell r="FS68">
            <v>187455.82949845376</v>
          </cell>
        </row>
        <row r="69">
          <cell r="Z69">
            <v>6220.4426970000004</v>
          </cell>
          <cell r="AF69">
            <v>204.17</v>
          </cell>
          <cell r="AZ69">
            <v>5638.7349630000008</v>
          </cell>
          <cell r="BF69">
            <v>2195.627547</v>
          </cell>
          <cell r="BM69">
            <v>367.53693500000003</v>
          </cell>
          <cell r="BS69">
            <v>76.7</v>
          </cell>
          <cell r="CC69">
            <v>10498.268679541525</v>
          </cell>
          <cell r="CI69">
            <v>4025.0520000000006</v>
          </cell>
          <cell r="CP69">
            <v>2909.6330000546077</v>
          </cell>
          <cell r="CV69">
            <v>1644.9168703617747</v>
          </cell>
          <cell r="DC69">
            <v>447.6</v>
          </cell>
          <cell r="DI69">
            <v>87.737571103526747</v>
          </cell>
          <cell r="FK69">
            <v>191736.25636763652</v>
          </cell>
          <cell r="FQ69">
            <v>204796.3872374346</v>
          </cell>
          <cell r="FS69">
            <v>164161.30788986062</v>
          </cell>
        </row>
        <row r="70">
          <cell r="Z70">
            <v>5807.8136359999999</v>
          </cell>
          <cell r="AF70">
            <v>227.30300000000003</v>
          </cell>
          <cell r="AZ70">
            <v>5465.9160620000002</v>
          </cell>
          <cell r="BF70">
            <v>2261.9605700000002</v>
          </cell>
          <cell r="BM70">
            <v>367.08451400000001</v>
          </cell>
          <cell r="BS70">
            <v>76.8</v>
          </cell>
          <cell r="CC70">
            <v>8775.2136048218654</v>
          </cell>
          <cell r="CI70">
            <v>4159.9895594234431</v>
          </cell>
          <cell r="CP70">
            <v>1284.0630550000001</v>
          </cell>
          <cell r="CV70">
            <v>1540.6630414740278</v>
          </cell>
          <cell r="DC70">
            <v>398.9</v>
          </cell>
          <cell r="DI70">
            <v>134.88833288006526</v>
          </cell>
          <cell r="FK70">
            <v>196623.97305227633</v>
          </cell>
          <cell r="FQ70">
            <v>225390.02651350561</v>
          </cell>
          <cell r="FS70">
            <v>169563.57196609193</v>
          </cell>
        </row>
        <row r="71">
          <cell r="Z71">
            <v>7131.4379090000002</v>
          </cell>
          <cell r="AF71">
            <v>268.39999999999998</v>
          </cell>
          <cell r="AZ71">
            <v>5272.4413400000003</v>
          </cell>
          <cell r="BF71">
            <v>2228.8500600000002</v>
          </cell>
          <cell r="BM71">
            <v>362.58451400000001</v>
          </cell>
          <cell r="BS71">
            <v>77.900000000000006</v>
          </cell>
          <cell r="CC71">
            <v>15378.941069608736</v>
          </cell>
          <cell r="CI71">
            <v>4274.8759678413508</v>
          </cell>
          <cell r="CP71">
            <v>1314.8120371822324</v>
          </cell>
          <cell r="CV71">
            <v>1502.1193128514003</v>
          </cell>
          <cell r="DC71">
            <v>407.9368216534906</v>
          </cell>
          <cell r="DI71">
            <v>93.299906203939429</v>
          </cell>
          <cell r="FK71">
            <v>203190.44840516418</v>
          </cell>
          <cell r="FQ71">
            <v>247072.05222405065</v>
          </cell>
          <cell r="FS71">
            <v>155107.84250304836</v>
          </cell>
        </row>
        <row r="72">
          <cell r="Z72">
            <v>12193.650433000001</v>
          </cell>
          <cell r="AF72">
            <v>325.5</v>
          </cell>
          <cell r="AZ72">
            <v>5481.7348070000007</v>
          </cell>
          <cell r="BF72">
            <v>308.74913700000002</v>
          </cell>
          <cell r="BM72">
            <v>345.48451399999999</v>
          </cell>
          <cell r="BS72">
            <v>78.5</v>
          </cell>
          <cell r="CC72">
            <v>11843.174592000001</v>
          </cell>
          <cell r="CI72">
            <v>3709.6059999999998</v>
          </cell>
          <cell r="CP72">
            <v>1354.64365</v>
          </cell>
          <cell r="CV72">
            <v>1163.378676</v>
          </cell>
          <cell r="DC72">
            <v>415.3</v>
          </cell>
          <cell r="DI72">
            <v>95</v>
          </cell>
          <cell r="FK72">
            <v>207683.66414000001</v>
          </cell>
          <cell r="FQ72">
            <v>269418.05841</v>
          </cell>
          <cell r="FS72">
            <v>181211.88638000004</v>
          </cell>
        </row>
        <row r="73">
          <cell r="Z73">
            <v>17675.27</v>
          </cell>
          <cell r="AF73">
            <v>203.1</v>
          </cell>
          <cell r="AZ73">
            <v>5298.2256560000005</v>
          </cell>
          <cell r="BF73">
            <v>304.18913700000002</v>
          </cell>
          <cell r="BM73">
            <v>373.26626900000002</v>
          </cell>
          <cell r="BS73">
            <v>69.3</v>
          </cell>
          <cell r="CC73">
            <v>11870.875896000001</v>
          </cell>
          <cell r="CI73">
            <v>3774.5390000000002</v>
          </cell>
          <cell r="CP73">
            <v>1347.8177960000003</v>
          </cell>
          <cell r="CV73">
            <v>853.87201500000015</v>
          </cell>
          <cell r="DC73">
            <v>422.5</v>
          </cell>
          <cell r="DI73">
            <v>122.9</v>
          </cell>
          <cell r="FK73">
            <v>211050.80424410303</v>
          </cell>
          <cell r="FQ73">
            <v>306351.96620498702</v>
          </cell>
          <cell r="FS73">
            <v>205536.0595</v>
          </cell>
        </row>
        <row r="74">
          <cell r="Z74">
            <v>8603.0562580000005</v>
          </cell>
          <cell r="AF74">
            <v>267.65471199999996</v>
          </cell>
          <cell r="AZ74">
            <v>4375.981076</v>
          </cell>
          <cell r="BF74">
            <v>317.68039500000003</v>
          </cell>
          <cell r="BM74">
            <v>399.76626900000002</v>
          </cell>
          <cell r="BS74">
            <v>72.5</v>
          </cell>
          <cell r="CC74">
            <v>13646.66077733758</v>
          </cell>
          <cell r="CI74">
            <v>3907.6605095541404</v>
          </cell>
          <cell r="CP74">
            <v>1350.7309819770699</v>
          </cell>
          <cell r="CV74">
            <v>695.07248407643317</v>
          </cell>
          <cell r="DC74">
            <v>1237.8188241095543</v>
          </cell>
          <cell r="DI74">
            <v>122.55592356687899</v>
          </cell>
          <cell r="FK74">
            <v>214078.6055824497</v>
          </cell>
          <cell r="FQ74">
            <v>340096.54925762553</v>
          </cell>
          <cell r="FS74">
            <v>225854.01186187391</v>
          </cell>
        </row>
        <row r="75">
          <cell r="Z75">
            <v>11134.741919</v>
          </cell>
          <cell r="AF75">
            <v>487.18621400000006</v>
          </cell>
          <cell r="AZ75">
            <v>4327.8273490000001</v>
          </cell>
          <cell r="BF75">
            <v>324.389881</v>
          </cell>
          <cell r="BM75">
            <v>398.20650000000001</v>
          </cell>
          <cell r="BS75">
            <v>72.3</v>
          </cell>
          <cell r="CC75">
            <v>14309.068047411103</v>
          </cell>
          <cell r="CI75">
            <v>3934.2459674360575</v>
          </cell>
          <cell r="CP75">
            <v>265.47238534023711</v>
          </cell>
          <cell r="CV75">
            <v>1257.4037991266378</v>
          </cell>
          <cell r="DC75">
            <v>1263.4886044883347</v>
          </cell>
          <cell r="DI75">
            <v>124.72436681222707</v>
          </cell>
          <cell r="FK75">
            <v>227723.32799681686</v>
          </cell>
          <cell r="FQ75">
            <v>373526.64468511369</v>
          </cell>
          <cell r="FS75">
            <v>212934.92275854509</v>
          </cell>
        </row>
        <row r="76">
          <cell r="Z76">
            <v>12525.252200000001</v>
          </cell>
          <cell r="AF76">
            <v>4456.3999999999996</v>
          </cell>
          <cell r="AZ76">
            <v>4819.5747609999999</v>
          </cell>
          <cell r="BF76">
            <v>9040.3144000000011</v>
          </cell>
          <cell r="BM76">
            <v>7517.9703</v>
          </cell>
          <cell r="BS76">
            <v>0.7</v>
          </cell>
          <cell r="CC76">
            <v>56784.147193730954</v>
          </cell>
          <cell r="CI76">
            <v>5744.5</v>
          </cell>
          <cell r="CP76">
            <v>11040.3825</v>
          </cell>
          <cell r="CV76">
            <v>8954.4437999999991</v>
          </cell>
          <cell r="DC76">
            <v>5033.3662000000004</v>
          </cell>
          <cell r="DI76">
            <v>2880.9234000000001</v>
          </cell>
          <cell r="FK76">
            <v>244347.72454508152</v>
          </cell>
          <cell r="FQ76">
            <v>326576.53596018167</v>
          </cell>
          <cell r="FS76">
            <v>221758.82378165616</v>
          </cell>
        </row>
        <row r="77">
          <cell r="Z77">
            <v>18525.193147000002</v>
          </cell>
          <cell r="AF77">
            <v>6179.3529940000008</v>
          </cell>
          <cell r="AZ77">
            <v>6381.6530670000011</v>
          </cell>
          <cell r="BF77">
            <v>2815.6549</v>
          </cell>
          <cell r="BM77">
            <v>240.75392600000001</v>
          </cell>
          <cell r="BS77">
            <v>0</v>
          </cell>
          <cell r="CC77">
            <v>55279.604037551711</v>
          </cell>
          <cell r="CI77">
            <v>5730.9</v>
          </cell>
          <cell r="CP77">
            <v>10067.162981000001</v>
          </cell>
          <cell r="CV77">
            <v>2976.0737000000004</v>
          </cell>
          <cell r="DC77">
            <v>0</v>
          </cell>
          <cell r="DI77">
            <v>0</v>
          </cell>
          <cell r="FK77">
            <v>237680.93869597843</v>
          </cell>
          <cell r="FQ77">
            <v>409119.22807647684</v>
          </cell>
          <cell r="FS77">
            <v>209763.04504400736</v>
          </cell>
        </row>
        <row r="78">
          <cell r="Z78">
            <v>21565.087168000002</v>
          </cell>
          <cell r="AF78">
            <v>8496.2907909999994</v>
          </cell>
          <cell r="AZ78">
            <v>4293.8588589999999</v>
          </cell>
          <cell r="BF78">
            <v>2470.4445890000006</v>
          </cell>
          <cell r="BM78">
            <v>227.98861000000002</v>
          </cell>
          <cell r="BS78">
            <v>0</v>
          </cell>
          <cell r="CC78">
            <v>48914.982255000003</v>
          </cell>
          <cell r="CI78">
            <v>25662.4791</v>
          </cell>
          <cell r="CP78">
            <v>34123.285588999999</v>
          </cell>
          <cell r="CV78">
            <v>36545.4859</v>
          </cell>
          <cell r="DC78">
            <v>3003.7754</v>
          </cell>
          <cell r="DI78">
            <v>2687.7044000000001</v>
          </cell>
          <cell r="FK78">
            <v>249166.53952898021</v>
          </cell>
          <cell r="FQ78">
            <v>406376.84631909413</v>
          </cell>
          <cell r="FS78">
            <v>204054.77744728606</v>
          </cell>
        </row>
        <row r="79">
          <cell r="Z79">
            <v>15314.726284000002</v>
          </cell>
          <cell r="AF79">
            <v>4662.6105610000004</v>
          </cell>
          <cell r="AZ79">
            <v>3856.7520199999999</v>
          </cell>
          <cell r="BF79">
            <v>972.63235599999996</v>
          </cell>
          <cell r="BM79">
            <v>229.175951</v>
          </cell>
          <cell r="BS79">
            <v>0</v>
          </cell>
          <cell r="CC79">
            <v>37393.283178417529</v>
          </cell>
          <cell r="CI79">
            <v>15046.559300000001</v>
          </cell>
          <cell r="CP79">
            <v>55301.626252908783</v>
          </cell>
          <cell r="CV79">
            <v>5868.17</v>
          </cell>
          <cell r="DC79">
            <v>45493.710500000001</v>
          </cell>
          <cell r="DI79">
            <v>1669</v>
          </cell>
          <cell r="FK79">
            <v>245482.96293311744</v>
          </cell>
          <cell r="FQ79">
            <v>412157.31458274578</v>
          </cell>
          <cell r="FS79">
            <v>193423.75597627307</v>
          </cell>
        </row>
        <row r="80">
          <cell r="Z80">
            <v>17072.295710000002</v>
          </cell>
          <cell r="AF80">
            <v>5187.2509140000002</v>
          </cell>
          <cell r="AZ80">
            <v>4137.0778899999996</v>
          </cell>
          <cell r="BF80">
            <v>979.05402100000015</v>
          </cell>
          <cell r="BM80">
            <v>277.63002</v>
          </cell>
          <cell r="BS80">
            <v>0</v>
          </cell>
          <cell r="CC80">
            <v>36950.900291263679</v>
          </cell>
          <cell r="CI80">
            <v>14650.430007999999</v>
          </cell>
          <cell r="CP80">
            <v>55086.80060000001</v>
          </cell>
          <cell r="CV80">
            <v>6840.9247900000009</v>
          </cell>
          <cell r="DC80">
            <v>46393.0452</v>
          </cell>
          <cell r="DI80">
            <v>1702.2</v>
          </cell>
          <cell r="FK80">
            <v>254690.67945719213</v>
          </cell>
          <cell r="FQ80">
            <v>430233.10562023311</v>
          </cell>
          <cell r="FS80">
            <v>193443.47576265031</v>
          </cell>
        </row>
        <row r="81">
          <cell r="Z81">
            <v>19225.198398</v>
          </cell>
          <cell r="AF81">
            <v>5028.5435350000007</v>
          </cell>
          <cell r="AZ81">
            <v>4107.3761519999998</v>
          </cell>
          <cell r="BF81">
            <v>1097.4210123340001</v>
          </cell>
          <cell r="BM81">
            <v>283.56982899999997</v>
          </cell>
          <cell r="BS81">
            <v>0</v>
          </cell>
          <cell r="CC81">
            <v>21683.981403163067</v>
          </cell>
          <cell r="CI81">
            <v>14887.331443190002</v>
          </cell>
          <cell r="CP81">
            <v>17627.870720298</v>
          </cell>
          <cell r="CV81">
            <v>7063.7201000000005</v>
          </cell>
          <cell r="DC81">
            <v>477.00010000000003</v>
          </cell>
          <cell r="DI81">
            <v>1734</v>
          </cell>
          <cell r="FK81">
            <v>260193.05901365832</v>
          </cell>
          <cell r="FQ81">
            <v>452421.25526310783</v>
          </cell>
          <cell r="FS81">
            <v>199587.85652264484</v>
          </cell>
        </row>
        <row r="82">
          <cell r="Z82">
            <v>21015.407569000003</v>
          </cell>
          <cell r="AF82">
            <v>5680.969798000001</v>
          </cell>
          <cell r="AZ82">
            <v>3827.8271730000001</v>
          </cell>
          <cell r="BF82">
            <v>1390.7217310000001</v>
          </cell>
          <cell r="BM82">
            <v>266.51272399999999</v>
          </cell>
          <cell r="BS82">
            <v>0</v>
          </cell>
          <cell r="CC82">
            <v>22872.900259787351</v>
          </cell>
          <cell r="CI82">
            <v>14854.458042000002</v>
          </cell>
          <cell r="CP82">
            <v>15317.711215208003</v>
          </cell>
          <cell r="CV82">
            <v>4798.1440000000002</v>
          </cell>
          <cell r="DC82">
            <v>264.24349999999998</v>
          </cell>
          <cell r="DI82">
            <v>3497.6</v>
          </cell>
          <cell r="FK82">
            <v>263310.17742201942</v>
          </cell>
          <cell r="FQ82">
            <v>476728.80948690441</v>
          </cell>
          <cell r="FS82">
            <v>202651.43123646965</v>
          </cell>
        </row>
        <row r="83">
          <cell r="Z83">
            <v>21899.549348329001</v>
          </cell>
          <cell r="AF83">
            <v>5943.6154200000001</v>
          </cell>
          <cell r="AZ83">
            <v>4052.9850900000001</v>
          </cell>
          <cell r="BF83">
            <v>1987.9776080000001</v>
          </cell>
          <cell r="BM83">
            <v>261.75101899999999</v>
          </cell>
          <cell r="BS83">
            <v>0</v>
          </cell>
          <cell r="CC83">
            <v>22919.464191976236</v>
          </cell>
          <cell r="CI83">
            <v>15160.981572000002</v>
          </cell>
          <cell r="CP83">
            <v>17321.402600000001</v>
          </cell>
          <cell r="CV83">
            <v>3607.1615999999995</v>
          </cell>
          <cell r="DC83">
            <v>271.07080000000002</v>
          </cell>
          <cell r="DI83">
            <v>3569.6001000000006</v>
          </cell>
          <cell r="FK83">
            <v>270542.03643175151</v>
          </cell>
          <cell r="FQ83">
            <v>498897.05909719889</v>
          </cell>
          <cell r="FS83">
            <v>220779.92205743701</v>
          </cell>
        </row>
        <row r="84">
          <cell r="Z84">
            <v>21969.222208943</v>
          </cell>
          <cell r="AF84">
            <v>5996.9807680000004</v>
          </cell>
          <cell r="AZ84">
            <v>4038.100653</v>
          </cell>
          <cell r="BF84">
            <v>1912.7644389999998</v>
          </cell>
          <cell r="BM84">
            <v>260.12381500000004</v>
          </cell>
          <cell r="BS84">
            <v>1</v>
          </cell>
          <cell r="CC84">
            <v>23918.819104815542</v>
          </cell>
          <cell r="CI84">
            <v>15722.14387</v>
          </cell>
          <cell r="CP84">
            <v>16772.373376</v>
          </cell>
          <cell r="CV84">
            <v>4006.6879000000004</v>
          </cell>
          <cell r="DC84">
            <v>296.21620000000001</v>
          </cell>
          <cell r="DI84">
            <v>3695.2001000000005</v>
          </cell>
          <cell r="FK84">
            <v>283324.61858434341</v>
          </cell>
          <cell r="FQ84">
            <v>538716.80670632771</v>
          </cell>
          <cell r="FS84">
            <v>222322.50321333396</v>
          </cell>
        </row>
        <row r="85">
          <cell r="Z85">
            <v>22430.229379</v>
          </cell>
          <cell r="AF85">
            <v>6107.7405650000001</v>
          </cell>
          <cell r="AZ85">
            <v>5637.6259580000005</v>
          </cell>
          <cell r="BF85">
            <v>1822.7397470000001</v>
          </cell>
          <cell r="BM85">
            <v>298.11191000000002</v>
          </cell>
          <cell r="BS85">
            <v>58.4923</v>
          </cell>
          <cell r="CC85">
            <v>20743.896400732723</v>
          </cell>
          <cell r="CI85">
            <v>17519.556800000002</v>
          </cell>
          <cell r="CP85">
            <v>21498.781078</v>
          </cell>
          <cell r="CV85">
            <v>2723.2683360000001</v>
          </cell>
          <cell r="DC85">
            <v>345.64800000000002</v>
          </cell>
          <cell r="DI85">
            <v>3836.7999</v>
          </cell>
          <cell r="FK85">
            <v>292951.65086071187</v>
          </cell>
          <cell r="FQ85">
            <v>583994.02756908431</v>
          </cell>
          <cell r="FS85">
            <v>252871.34207760857</v>
          </cell>
        </row>
        <row r="86">
          <cell r="Z86">
            <v>22315.799725000004</v>
          </cell>
          <cell r="AF86">
            <v>6214.7804410000008</v>
          </cell>
          <cell r="AZ86">
            <v>5995.0369730000002</v>
          </cell>
          <cell r="BF86">
            <v>1838.361347</v>
          </cell>
          <cell r="BM86">
            <v>295.3</v>
          </cell>
          <cell r="BS86">
            <v>59.723100000000002</v>
          </cell>
          <cell r="CC86">
            <v>22596.983350156239</v>
          </cell>
          <cell r="CI86">
            <v>18358.5825</v>
          </cell>
          <cell r="CP86">
            <v>22389.012400000003</v>
          </cell>
          <cell r="CV86">
            <v>2961.0689540000003</v>
          </cell>
          <cell r="DC86">
            <v>3.8</v>
          </cell>
          <cell r="DI86">
            <v>4032.800099999999</v>
          </cell>
          <cell r="FK86">
            <v>303233.99360781646</v>
          </cell>
          <cell r="FQ86">
            <v>642462.68773701764</v>
          </cell>
          <cell r="FS86">
            <v>232864.69957395701</v>
          </cell>
        </row>
        <row r="87">
          <cell r="Z87">
            <v>20754.004721100006</v>
          </cell>
          <cell r="AF87">
            <v>14001.199536</v>
          </cell>
          <cell r="AZ87">
            <v>5736.6696803249988</v>
          </cell>
          <cell r="BF87">
            <v>1967.222049</v>
          </cell>
          <cell r="BM87">
            <v>496.38347990000005</v>
          </cell>
          <cell r="BS87">
            <v>1</v>
          </cell>
          <cell r="CC87">
            <v>30436.624646160002</v>
          </cell>
          <cell r="CI87">
            <v>12802.258900000001</v>
          </cell>
          <cell r="CP87">
            <v>13675.45294221</v>
          </cell>
          <cell r="CV87">
            <v>3321.2</v>
          </cell>
          <cell r="DC87">
            <v>6921.4366000000009</v>
          </cell>
          <cell r="DI87">
            <v>4380.3999999999996</v>
          </cell>
          <cell r="FK87">
            <v>338705.93087492505</v>
          </cell>
          <cell r="FQ87">
            <v>750795.90665245568</v>
          </cell>
          <cell r="FS87">
            <v>273667.23921527102</v>
          </cell>
        </row>
        <row r="88">
          <cell r="Z88">
            <v>19906.312259724</v>
          </cell>
          <cell r="AF88">
            <v>16006.511130000003</v>
          </cell>
          <cell r="AZ88">
            <v>6521.7080440300006</v>
          </cell>
          <cell r="BF88">
            <v>2042.5623659999999</v>
          </cell>
          <cell r="BM88">
            <v>493.09791509999997</v>
          </cell>
          <cell r="BS88">
            <v>1.1000000000000001</v>
          </cell>
          <cell r="CC88">
            <v>30204.150029</v>
          </cell>
          <cell r="CI88">
            <v>15011.4697</v>
          </cell>
          <cell r="CP88">
            <v>11626.024815728</v>
          </cell>
          <cell r="CV88">
            <v>3874.6</v>
          </cell>
          <cell r="DC88">
            <v>7125.5822000000007</v>
          </cell>
          <cell r="DI88">
            <v>4645.6000000000004</v>
          </cell>
          <cell r="FK88">
            <v>350143.68186647561</v>
          </cell>
          <cell r="FQ88">
            <v>805991.66115100461</v>
          </cell>
          <cell r="FS88">
            <v>270502.20005222701</v>
          </cell>
        </row>
        <row r="89">
          <cell r="Z89">
            <v>21097.835445302004</v>
          </cell>
          <cell r="AF89">
            <v>10271.263551000002</v>
          </cell>
          <cell r="AZ89">
            <v>7687.6221005350008</v>
          </cell>
          <cell r="BF89">
            <v>2074.4649440000003</v>
          </cell>
          <cell r="BM89">
            <v>491.1</v>
          </cell>
          <cell r="BS89">
            <v>1.100033</v>
          </cell>
          <cell r="CC89">
            <v>38471.458720529998</v>
          </cell>
          <cell r="CI89">
            <v>16477.144800000002</v>
          </cell>
          <cell r="CP89">
            <v>13012.484408556002</v>
          </cell>
          <cell r="CV89">
            <v>4682.2960000000003</v>
          </cell>
          <cell r="DC89">
            <v>7829.5862400000015</v>
          </cell>
          <cell r="DI89">
            <v>5109.6001000000006</v>
          </cell>
          <cell r="FK89">
            <v>369950.93245799176</v>
          </cell>
          <cell r="FQ89">
            <v>888677.79679514398</v>
          </cell>
          <cell r="FS89">
            <v>282013.25601346686</v>
          </cell>
        </row>
        <row r="90">
          <cell r="Z90">
            <v>26114.962441075957</v>
          </cell>
          <cell r="AF90">
            <v>5815.1635380225252</v>
          </cell>
          <cell r="AZ90">
            <v>9328.8971559399997</v>
          </cell>
          <cell r="BF90">
            <v>1784.2857779999995</v>
          </cell>
          <cell r="BM90">
            <v>488.100009</v>
          </cell>
          <cell r="BS90">
            <v>0</v>
          </cell>
          <cell r="CC90">
            <v>44479.652531532192</v>
          </cell>
          <cell r="CI90">
            <v>19225.35254421163</v>
          </cell>
          <cell r="CP90">
            <v>14096.474423821739</v>
          </cell>
          <cell r="CV90">
            <v>4937.8677728653747</v>
          </cell>
          <cell r="DC90">
            <v>9142.9193999999989</v>
          </cell>
          <cell r="DI90">
            <v>5969.9998999999998</v>
          </cell>
          <cell r="FK90">
            <v>418858.36981752957</v>
          </cell>
          <cell r="FQ90">
            <v>1045456.501915941</v>
          </cell>
          <cell r="FS90">
            <v>356945.72988453187</v>
          </cell>
        </row>
        <row r="91">
          <cell r="Z91">
            <v>24226.819928924</v>
          </cell>
          <cell r="AF91">
            <v>35475.490131800005</v>
          </cell>
          <cell r="AZ91">
            <v>8895.9428862000004</v>
          </cell>
          <cell r="BF91">
            <v>1642.3770409999997</v>
          </cell>
          <cell r="BM91">
            <v>269.80969990000006</v>
          </cell>
          <cell r="BS91">
            <v>9.5477730000000012</v>
          </cell>
          <cell r="CC91">
            <v>36257.951105586508</v>
          </cell>
          <cell r="CI91">
            <v>1556.1711235180628</v>
          </cell>
          <cell r="CP91">
            <v>15229.358233996521</v>
          </cell>
          <cell r="CV91">
            <v>6945.0409609044691</v>
          </cell>
          <cell r="DC91">
            <v>9178.3582379999989</v>
          </cell>
          <cell r="DI91">
            <v>5996.8</v>
          </cell>
          <cell r="FK91">
            <v>405704.3152999999</v>
          </cell>
          <cell r="FQ91">
            <v>1055964.513549241</v>
          </cell>
          <cell r="FS91">
            <v>341774.6890875122</v>
          </cell>
        </row>
        <row r="92">
          <cell r="Z92">
            <v>23408.829468014002</v>
          </cell>
          <cell r="AF92">
            <v>35455.546110999996</v>
          </cell>
          <cell r="AZ92">
            <v>8945.0808047500013</v>
          </cell>
          <cell r="BF92">
            <v>1629.9736950000001</v>
          </cell>
          <cell r="BM92">
            <v>265.20002800000003</v>
          </cell>
          <cell r="BS92">
            <v>38.219894000000004</v>
          </cell>
          <cell r="CC92">
            <v>41977.341200948002</v>
          </cell>
          <cell r="CI92">
            <v>1522.1545000000001</v>
          </cell>
          <cell r="CP92">
            <v>15955.50838424</v>
          </cell>
          <cell r="CV92">
            <v>7331.0232000000005</v>
          </cell>
          <cell r="DC92">
            <v>9561.5761000000002</v>
          </cell>
          <cell r="DI92">
            <v>6248.8</v>
          </cell>
          <cell r="FK92">
            <v>424876.36616638902</v>
          </cell>
          <cell r="FQ92">
            <v>1029894.5709882411</v>
          </cell>
          <cell r="FS92">
            <v>360727.40606152796</v>
          </cell>
        </row>
        <row r="93">
          <cell r="Z93">
            <v>21533.953305999999</v>
          </cell>
          <cell r="AF93">
            <v>36212.058370000006</v>
          </cell>
          <cell r="AZ93">
            <v>9134.9317040000005</v>
          </cell>
          <cell r="BF93">
            <v>1652.123621</v>
          </cell>
          <cell r="BM93">
            <v>251.36659999999998</v>
          </cell>
          <cell r="BS93">
            <v>2.7000000000000002E-5</v>
          </cell>
          <cell r="CC93">
            <v>34125.163888000003</v>
          </cell>
          <cell r="CI93">
            <v>2124.4254000000001</v>
          </cell>
          <cell r="CP93">
            <v>21625.799936000003</v>
          </cell>
          <cell r="CV93">
            <v>7433.226200000001</v>
          </cell>
          <cell r="DC93">
            <v>188.37610000000001</v>
          </cell>
          <cell r="DI93">
            <v>0</v>
          </cell>
          <cell r="FK93">
            <v>418411.82593000005</v>
          </cell>
          <cell r="FQ93">
            <v>1015044.7562370001</v>
          </cell>
          <cell r="FS93">
            <v>426292.71260800003</v>
          </cell>
        </row>
        <row r="94">
          <cell r="Z94">
            <v>20832.119040000001</v>
          </cell>
          <cell r="AF94">
            <v>4798.8594980000007</v>
          </cell>
          <cell r="AZ94">
            <v>9364.7819739999995</v>
          </cell>
          <cell r="BF94">
            <v>1726.6602220000002</v>
          </cell>
          <cell r="BM94">
            <v>264.75001900000001</v>
          </cell>
          <cell r="BS94">
            <v>46831.264847000013</v>
          </cell>
          <cell r="CC94">
            <v>34858.375368000001</v>
          </cell>
          <cell r="CI94">
            <v>5480.0754400000005</v>
          </cell>
          <cell r="CP94">
            <v>19136.624308000002</v>
          </cell>
          <cell r="CV94">
            <v>8366.6242000000002</v>
          </cell>
          <cell r="DC94">
            <v>55.229115000000007</v>
          </cell>
          <cell r="DI94">
            <v>0</v>
          </cell>
          <cell r="FK94">
            <v>420565.52429500001</v>
          </cell>
          <cell r="FQ94">
            <v>1055413.5805550001</v>
          </cell>
          <cell r="FS94">
            <v>466208.80354600004</v>
          </cell>
        </row>
        <row r="95">
          <cell r="Z95">
            <v>21157.231396654002</v>
          </cell>
          <cell r="AF95">
            <v>3889.1113870000004</v>
          </cell>
          <cell r="AZ95">
            <v>9393.6942612000003</v>
          </cell>
          <cell r="BF95">
            <v>1475.5645637</v>
          </cell>
          <cell r="BM95">
            <v>250.53326990000002</v>
          </cell>
          <cell r="BS95">
            <v>46831.26</v>
          </cell>
          <cell r="CC95">
            <v>32803.749871</v>
          </cell>
          <cell r="CI95">
            <v>3121.3462</v>
          </cell>
          <cell r="CP95">
            <v>19917.743642000001</v>
          </cell>
          <cell r="CV95">
            <v>6904.6554000000006</v>
          </cell>
          <cell r="DC95">
            <v>57.993577000000009</v>
          </cell>
          <cell r="DI95">
            <v>0</v>
          </cell>
          <cell r="FK95">
            <v>423575.8138221511</v>
          </cell>
          <cell r="FQ95">
            <v>1057254.5538344979</v>
          </cell>
          <cell r="FS95">
            <v>432480.56675293698</v>
          </cell>
        </row>
        <row r="96">
          <cell r="Z96">
            <v>22385.716959000001</v>
          </cell>
          <cell r="AF96">
            <v>3943.1053879999999</v>
          </cell>
          <cell r="AZ96">
            <v>10219.712176000001</v>
          </cell>
          <cell r="BF96">
            <v>1538.9801170000001</v>
          </cell>
          <cell r="BM96">
            <v>270.52004600000004</v>
          </cell>
          <cell r="BS96">
            <v>44831.26</v>
          </cell>
          <cell r="CC96">
            <v>29367.748237999996</v>
          </cell>
          <cell r="CI96">
            <v>3425.9228000000003</v>
          </cell>
          <cell r="CP96">
            <v>22737.970230999999</v>
          </cell>
          <cell r="CV96">
            <v>7302.73</v>
          </cell>
          <cell r="DC96">
            <v>6574.4022670000013</v>
          </cell>
          <cell r="DI96">
            <v>0</v>
          </cell>
          <cell r="FK96">
            <v>424861.12018401345</v>
          </cell>
          <cell r="FQ96">
            <v>1122353.052254494</v>
          </cell>
          <cell r="FS96">
            <v>463192.88449399994</v>
          </cell>
        </row>
        <row r="97">
          <cell r="Z97">
            <v>19527.424274999998</v>
          </cell>
          <cell r="AF97">
            <v>3696.8824869999999</v>
          </cell>
          <cell r="AZ97">
            <v>10130.305485000001</v>
          </cell>
          <cell r="BF97">
            <v>1580.7725260000002</v>
          </cell>
          <cell r="BM97">
            <v>241.68780000000004</v>
          </cell>
          <cell r="BS97">
            <v>44831.264847000013</v>
          </cell>
          <cell r="CC97">
            <v>26017.392031000003</v>
          </cell>
          <cell r="CI97">
            <v>467.86625299999997</v>
          </cell>
          <cell r="CP97">
            <v>23681.108053000004</v>
          </cell>
          <cell r="CV97">
            <v>7573.8458000000001</v>
          </cell>
          <cell r="DC97">
            <v>580.74188700000002</v>
          </cell>
          <cell r="DI97">
            <v>0</v>
          </cell>
          <cell r="FK97">
            <v>442685.89700900001</v>
          </cell>
          <cell r="FQ97">
            <v>1260876.8700990002</v>
          </cell>
          <cell r="FS97">
            <v>478933.48004500003</v>
          </cell>
        </row>
        <row r="98">
          <cell r="Z98">
            <v>38157.204401000003</v>
          </cell>
          <cell r="AF98">
            <v>2831.1031950000001</v>
          </cell>
          <cell r="AZ98">
            <v>10696.192362000002</v>
          </cell>
          <cell r="BF98">
            <v>1669.1260950000001</v>
          </cell>
          <cell r="BM98">
            <v>248.8075</v>
          </cell>
          <cell r="BS98">
            <v>44831.300007000005</v>
          </cell>
          <cell r="CC98">
            <v>24671.951090999999</v>
          </cell>
          <cell r="CI98">
            <v>541.12351799999999</v>
          </cell>
          <cell r="CP98">
            <v>25625.385373000001</v>
          </cell>
          <cell r="CV98">
            <v>8188.1588650000012</v>
          </cell>
          <cell r="DC98">
            <v>119.14770000000001</v>
          </cell>
          <cell r="DI98">
            <v>0</v>
          </cell>
          <cell r="FK98">
            <v>492942.84393999999</v>
          </cell>
          <cell r="FQ98">
            <v>1489604.2057640001</v>
          </cell>
          <cell r="FS98">
            <v>498516.52251800004</v>
          </cell>
        </row>
        <row r="99">
          <cell r="Z99">
            <v>31396.006898000007</v>
          </cell>
          <cell r="AF99">
            <v>1652.8493530000001</v>
          </cell>
          <cell r="AZ99">
            <v>9136.5326340000011</v>
          </cell>
          <cell r="BF99">
            <v>1172.8522429999998</v>
          </cell>
          <cell r="BM99">
            <v>245.81550000000004</v>
          </cell>
          <cell r="BS99">
            <v>44831.3</v>
          </cell>
          <cell r="CC99">
            <v>36932.871502999995</v>
          </cell>
          <cell r="CI99">
            <v>420.05070000000001</v>
          </cell>
          <cell r="CP99">
            <v>25185.812794000005</v>
          </cell>
          <cell r="CV99">
            <v>4187.2217000000001</v>
          </cell>
          <cell r="DC99">
            <v>2426.4502000000002</v>
          </cell>
          <cell r="DI99">
            <v>0</v>
          </cell>
          <cell r="FK99">
            <v>506718.94051200006</v>
          </cell>
          <cell r="FQ99">
            <v>1597742.6183409998</v>
          </cell>
          <cell r="FS99">
            <v>465110.52172700001</v>
          </cell>
        </row>
        <row r="100">
          <cell r="Z100">
            <v>31447.381193000005</v>
          </cell>
          <cell r="AF100">
            <v>1738.3262060000002</v>
          </cell>
          <cell r="AZ100">
            <v>9512.6291380000002</v>
          </cell>
          <cell r="BF100">
            <v>1133.6543810000001</v>
          </cell>
          <cell r="BM100">
            <v>244.19638900000001</v>
          </cell>
          <cell r="BS100">
            <v>44831.3</v>
          </cell>
          <cell r="CC100">
            <v>63681.40944399999</v>
          </cell>
          <cell r="CI100">
            <v>619.89999900000009</v>
          </cell>
          <cell r="CP100">
            <v>26170.607582000001</v>
          </cell>
          <cell r="CV100">
            <v>4460.6997529999999</v>
          </cell>
          <cell r="DC100">
            <v>2304.0383999999999</v>
          </cell>
          <cell r="DI100">
            <v>0</v>
          </cell>
          <cell r="FK100">
            <v>516295.49280000007</v>
          </cell>
          <cell r="FQ100">
            <v>1677191.5996600001</v>
          </cell>
          <cell r="FS100">
            <v>479724.85044000013</v>
          </cell>
        </row>
        <row r="101">
          <cell r="Z101">
            <v>30683.010418999998</v>
          </cell>
          <cell r="AF101">
            <v>6476.6771660000004</v>
          </cell>
          <cell r="AZ101">
            <v>9486.2624410000008</v>
          </cell>
          <cell r="BF101">
            <v>1239.4275530000004</v>
          </cell>
          <cell r="BM101">
            <v>240.21469999999999</v>
          </cell>
          <cell r="BS101">
            <v>44831.3</v>
          </cell>
          <cell r="CC101">
            <v>35498.05107499344</v>
          </cell>
          <cell r="CI101">
            <v>661.33370625940984</v>
          </cell>
          <cell r="CP101">
            <v>26141.801314764423</v>
          </cell>
          <cell r="CV101">
            <v>4551.3652159030598</v>
          </cell>
          <cell r="DC101">
            <v>2392.01811</v>
          </cell>
          <cell r="DI101">
            <v>0</v>
          </cell>
          <cell r="FK101">
            <v>508691.32452019409</v>
          </cell>
          <cell r="FQ101">
            <v>1639553.0896494505</v>
          </cell>
          <cell r="FS101">
            <v>478384.80132906215</v>
          </cell>
        </row>
        <row r="102">
          <cell r="Z102">
            <v>27080.071456999998</v>
          </cell>
          <cell r="AF102">
            <v>2411.2350710000005</v>
          </cell>
          <cell r="AZ102">
            <v>9800.7112639999996</v>
          </cell>
          <cell r="BF102">
            <v>1220.6272589999999</v>
          </cell>
          <cell r="BM102">
            <v>237.52340000000001</v>
          </cell>
          <cell r="BS102">
            <v>44831.26</v>
          </cell>
          <cell r="CC102">
            <v>35233.957223445723</v>
          </cell>
          <cell r="CI102">
            <v>520.63588820664825</v>
          </cell>
          <cell r="CP102">
            <v>29041.206068278425</v>
          </cell>
          <cell r="CV102">
            <v>4693.8458059707809</v>
          </cell>
          <cell r="DC102">
            <v>2405.8529200000003</v>
          </cell>
          <cell r="DI102">
            <v>0</v>
          </cell>
          <cell r="FK102">
            <v>525837.94782190653</v>
          </cell>
          <cell r="FQ102">
            <v>1680333.2724416757</v>
          </cell>
          <cell r="FS102">
            <v>515699.64700528071</v>
          </cell>
        </row>
        <row r="103">
          <cell r="Z103">
            <v>29018.100504000002</v>
          </cell>
          <cell r="AF103">
            <v>4688.7270699999999</v>
          </cell>
          <cell r="AZ103">
            <v>9408.7531900000013</v>
          </cell>
          <cell r="BF103">
            <v>1264.8542930000003</v>
          </cell>
          <cell r="BM103">
            <v>229.3279</v>
          </cell>
          <cell r="BS103">
            <v>44831.3</v>
          </cell>
          <cell r="CC103">
            <v>36339.289399478803</v>
          </cell>
          <cell r="CI103">
            <v>574.7982269445132</v>
          </cell>
          <cell r="CP103">
            <v>29478.474030934787</v>
          </cell>
          <cell r="CV103">
            <v>4842.6961441452468</v>
          </cell>
          <cell r="DC103">
            <v>2371.1087000000002</v>
          </cell>
          <cell r="DI103">
            <v>0</v>
          </cell>
          <cell r="FK103">
            <v>534047.95057811541</v>
          </cell>
          <cell r="FQ103">
            <v>1762599.2785934096</v>
          </cell>
          <cell r="FS103">
            <v>492821.62647331285</v>
          </cell>
        </row>
        <row r="104">
          <cell r="Z104">
            <v>33326.522636171918</v>
          </cell>
          <cell r="AF104">
            <v>2867.9030565836356</v>
          </cell>
          <cell r="AZ104">
            <v>9123.1925660913967</v>
          </cell>
          <cell r="BF104">
            <v>1188.6766497952995</v>
          </cell>
          <cell r="BM104">
            <v>227.64890000000003</v>
          </cell>
          <cell r="BS104">
            <v>44831.26</v>
          </cell>
          <cell r="CC104">
            <v>39339.902903000009</v>
          </cell>
          <cell r="CI104">
            <v>274.02673200000004</v>
          </cell>
          <cell r="CP104">
            <v>20453.643179241986</v>
          </cell>
          <cell r="CV104">
            <v>258.92015008704487</v>
          </cell>
          <cell r="DC104">
            <v>2489.8091999999997</v>
          </cell>
          <cell r="DI104">
            <v>0</v>
          </cell>
          <cell r="FK104">
            <v>555007.11569061654</v>
          </cell>
          <cell r="FQ104">
            <v>1782953.3563453478</v>
          </cell>
          <cell r="FS104">
            <v>561296.0048802261</v>
          </cell>
        </row>
        <row r="105">
          <cell r="Z105">
            <v>26629.710989000003</v>
          </cell>
          <cell r="AF105">
            <v>2591.5529079999997</v>
          </cell>
          <cell r="AZ105">
            <v>8660.1769640000002</v>
          </cell>
          <cell r="BF105">
            <v>1257.8631690000002</v>
          </cell>
          <cell r="BM105">
            <v>225.33709800000003</v>
          </cell>
          <cell r="BS105">
            <v>48226.001669999998</v>
          </cell>
          <cell r="CC105">
            <v>45454.182197999995</v>
          </cell>
          <cell r="CI105">
            <v>10.064299999999982</v>
          </cell>
          <cell r="CP105">
            <v>16884.563973</v>
          </cell>
          <cell r="CV105">
            <v>261.90539100000007</v>
          </cell>
          <cell r="DC105">
            <v>3103.6954600000004</v>
          </cell>
          <cell r="DI105">
            <v>0</v>
          </cell>
          <cell r="FK105">
            <v>561726.83800999995</v>
          </cell>
          <cell r="FQ105">
            <v>1816449.9767920002</v>
          </cell>
          <cell r="FS105">
            <v>537593.77627699997</v>
          </cell>
        </row>
        <row r="106">
          <cell r="Z106">
            <v>31448.407421999997</v>
          </cell>
          <cell r="AF106">
            <v>2358.3364590000001</v>
          </cell>
          <cell r="AZ106">
            <v>9435.8951849999994</v>
          </cell>
          <cell r="BF106">
            <v>1312.7678000000003</v>
          </cell>
          <cell r="BM106">
            <v>217.26666900000001</v>
          </cell>
          <cell r="BS106">
            <v>48226.001669999998</v>
          </cell>
          <cell r="CC106">
            <v>54916.383395999997</v>
          </cell>
          <cell r="CI106">
            <v>64.514461000000026</v>
          </cell>
          <cell r="CP106">
            <v>13201.845472438245</v>
          </cell>
          <cell r="CV106">
            <v>316.80246239535541</v>
          </cell>
          <cell r="DC106">
            <v>3275.1017000000002</v>
          </cell>
          <cell r="DI106">
            <v>0</v>
          </cell>
          <cell r="FK106">
            <v>576363.99210463325</v>
          </cell>
          <cell r="FQ106">
            <v>1907101.4534790379</v>
          </cell>
          <cell r="FS106">
            <v>529979.41227302898</v>
          </cell>
        </row>
        <row r="107">
          <cell r="Z107">
            <v>25449.797814999998</v>
          </cell>
          <cell r="AF107">
            <v>1903.782203</v>
          </cell>
          <cell r="AZ107">
            <v>8557.4994340000012</v>
          </cell>
          <cell r="BF107">
            <v>1342.850359</v>
          </cell>
          <cell r="BM107">
            <v>214.84784000000005</v>
          </cell>
          <cell r="BS107">
            <v>44831.264830000007</v>
          </cell>
          <cell r="CC107">
            <v>51537.500009000003</v>
          </cell>
          <cell r="CI107">
            <v>89.270437000000015</v>
          </cell>
          <cell r="CP107">
            <v>16072.269990044668</v>
          </cell>
          <cell r="CV107">
            <v>282.32357112875741</v>
          </cell>
          <cell r="DC107">
            <v>3428.1138649999994</v>
          </cell>
          <cell r="DI107">
            <v>0</v>
          </cell>
          <cell r="FK107">
            <v>606351.05163360108</v>
          </cell>
          <cell r="FQ107">
            <v>2061389.909894079</v>
          </cell>
          <cell r="FS107">
            <v>601593.22810744529</v>
          </cell>
        </row>
        <row r="108">
          <cell r="Z108">
            <v>49619.876802999999</v>
          </cell>
          <cell r="AF108">
            <v>1709.083545</v>
          </cell>
          <cell r="AZ108">
            <v>9751.9259760000004</v>
          </cell>
          <cell r="BF108">
            <v>1514.0920630000001</v>
          </cell>
          <cell r="BM108">
            <v>221.25384000000005</v>
          </cell>
          <cell r="BS108">
            <v>44831.26483</v>
          </cell>
          <cell r="CC108">
            <v>50869.845515000001</v>
          </cell>
          <cell r="CI108">
            <v>206.56869200000003</v>
          </cell>
          <cell r="CP108">
            <v>16905.782393255457</v>
          </cell>
          <cell r="CV108">
            <v>296.44583531079695</v>
          </cell>
          <cell r="DC108">
            <v>3598.7357450000004</v>
          </cell>
          <cell r="DI108">
            <v>0</v>
          </cell>
          <cell r="FK108">
            <v>647718.77346258645</v>
          </cell>
          <cell r="FQ108">
            <v>2260218.2221474778</v>
          </cell>
          <cell r="FS108">
            <v>626678.39162297477</v>
          </cell>
        </row>
        <row r="109">
          <cell r="Z109">
            <v>50650.038477000002</v>
          </cell>
          <cell r="AF109">
            <v>454.29890399999999</v>
          </cell>
          <cell r="AZ109">
            <v>7381.2152239999996</v>
          </cell>
          <cell r="BF109">
            <v>131.60776200000006</v>
          </cell>
          <cell r="BM109">
            <v>218.92314000000002</v>
          </cell>
          <cell r="BS109">
            <v>0</v>
          </cell>
          <cell r="CC109">
            <v>48708.961909000005</v>
          </cell>
          <cell r="CI109">
            <v>93.372120999999993</v>
          </cell>
          <cell r="CP109">
            <v>27652.892377207419</v>
          </cell>
          <cell r="CV109">
            <v>295.62065662515221</v>
          </cell>
          <cell r="DC109">
            <v>3129.2988999999998</v>
          </cell>
          <cell r="DI109">
            <v>0</v>
          </cell>
          <cell r="FK109">
            <v>674988.30125729227</v>
          </cell>
          <cell r="FQ109">
            <v>2441340.8354854207</v>
          </cell>
          <cell r="FS109">
            <v>662769.36348909279</v>
          </cell>
        </row>
        <row r="110">
          <cell r="Z110">
            <v>45091.609566465013</v>
          </cell>
          <cell r="AF110">
            <v>464.46170381451077</v>
          </cell>
          <cell r="AZ110">
            <v>7606.5859504038999</v>
          </cell>
          <cell r="BF110">
            <v>85.408155255832341</v>
          </cell>
          <cell r="BM110">
            <v>288.98703999999998</v>
          </cell>
          <cell r="BS110">
            <v>0</v>
          </cell>
          <cell r="CC110">
            <v>90640.513883760839</v>
          </cell>
          <cell r="CI110">
            <v>8.4226489891051202</v>
          </cell>
          <cell r="CP110">
            <v>32672.783424538589</v>
          </cell>
          <cell r="CV110">
            <v>0</v>
          </cell>
          <cell r="DC110">
            <v>3296.1171000000004</v>
          </cell>
          <cell r="DI110">
            <v>0</v>
          </cell>
          <cell r="FK110">
            <v>761576.29924928513</v>
          </cell>
          <cell r="FQ110">
            <v>2336106.6900866199</v>
          </cell>
          <cell r="FS110">
            <v>687344.00486322585</v>
          </cell>
        </row>
        <row r="111">
          <cell r="Z111">
            <v>41085.202479669242</v>
          </cell>
          <cell r="AF111">
            <v>5579.8324710000006</v>
          </cell>
          <cell r="AZ111">
            <v>7164.3471900000004</v>
          </cell>
          <cell r="BF111">
            <v>82.683072000000038</v>
          </cell>
          <cell r="BM111">
            <v>359.69022900000004</v>
          </cell>
          <cell r="BS111">
            <v>1.2285000000000003E-2</v>
          </cell>
          <cell r="CC111">
            <v>138902.436449</v>
          </cell>
          <cell r="CI111">
            <v>0</v>
          </cell>
          <cell r="CP111">
            <v>28820.050363000002</v>
          </cell>
          <cell r="CV111">
            <v>0</v>
          </cell>
          <cell r="DC111">
            <v>4961.7452000000012</v>
          </cell>
          <cell r="DI111">
            <v>0</v>
          </cell>
          <cell r="FK111">
            <v>787474.87559861201</v>
          </cell>
          <cell r="FQ111">
            <v>2466854.6011348139</v>
          </cell>
          <cell r="FS111">
            <v>778993.27365556406</v>
          </cell>
        </row>
        <row r="112">
          <cell r="Z112">
            <v>40584.634667522048</v>
          </cell>
          <cell r="AF112">
            <v>5589.9060660000005</v>
          </cell>
          <cell r="AZ112">
            <v>6765.6146200000003</v>
          </cell>
          <cell r="BF112">
            <v>76.625805</v>
          </cell>
          <cell r="BM112">
            <v>275.488359</v>
          </cell>
          <cell r="BS112">
            <v>8.4340000000000005E-3</v>
          </cell>
          <cell r="CC112">
            <v>145961.746327</v>
          </cell>
          <cell r="CI112">
            <v>0</v>
          </cell>
          <cell r="CP112">
            <v>26822.103586999998</v>
          </cell>
          <cell r="CV112">
            <v>6.3600000000000006E-4</v>
          </cell>
          <cell r="DC112">
            <v>3126.3</v>
          </cell>
          <cell r="DI112">
            <v>1.1000000000000001</v>
          </cell>
          <cell r="FK112">
            <v>814568.40697825502</v>
          </cell>
          <cell r="FQ112">
            <v>2656483.3057888085</v>
          </cell>
          <cell r="FS112">
            <v>732073.90879601485</v>
          </cell>
        </row>
        <row r="113">
          <cell r="Z113">
            <v>37272.108326221998</v>
          </cell>
          <cell r="AF113">
            <v>3400.5310930000001</v>
          </cell>
          <cell r="AZ113">
            <v>7515.6576440000008</v>
          </cell>
          <cell r="BF113">
            <v>40.062588999999996</v>
          </cell>
          <cell r="BM113">
            <v>256.87162699999999</v>
          </cell>
          <cell r="BS113">
            <v>0.13055600000000001</v>
          </cell>
          <cell r="CC113">
            <v>146943.89993400002</v>
          </cell>
          <cell r="CI113">
            <v>496.00367699999998</v>
          </cell>
          <cell r="CP113">
            <v>26471.437599000004</v>
          </cell>
          <cell r="CV113">
            <v>0</v>
          </cell>
          <cell r="DC113">
            <v>10672.4</v>
          </cell>
          <cell r="DI113">
            <v>0</v>
          </cell>
          <cell r="FK113">
            <v>837260.18726261065</v>
          </cell>
          <cell r="FQ113">
            <v>2818583.4940256351</v>
          </cell>
          <cell r="FS113">
            <v>825962.43027984933</v>
          </cell>
        </row>
        <row r="114">
          <cell r="Z114">
            <v>6819.218028029225</v>
          </cell>
          <cell r="AF114">
            <v>5276.8843269999998</v>
          </cell>
          <cell r="AZ114">
            <v>31281.872153</v>
          </cell>
          <cell r="BF114">
            <v>40.036200000000008</v>
          </cell>
          <cell r="BM114">
            <v>199.500057</v>
          </cell>
          <cell r="BS114">
            <v>0</v>
          </cell>
          <cell r="CC114">
            <v>125161.03558576241</v>
          </cell>
          <cell r="CI114">
            <v>264.35423600000001</v>
          </cell>
          <cell r="CP114">
            <v>40363.790760999997</v>
          </cell>
          <cell r="CV114">
            <v>9.9999999999988987E-5</v>
          </cell>
          <cell r="DC114">
            <v>12133.899972000001</v>
          </cell>
          <cell r="DI114">
            <v>0</v>
          </cell>
          <cell r="FK114">
            <v>839262.04977069504</v>
          </cell>
          <cell r="FQ114">
            <v>2873152.7953836899</v>
          </cell>
          <cell r="FS114">
            <v>833550.80898651457</v>
          </cell>
        </row>
        <row r="115">
          <cell r="Z115">
            <v>10449.65440525478</v>
          </cell>
          <cell r="AF115">
            <v>3484.125442</v>
          </cell>
          <cell r="AZ115">
            <v>34833.300482999999</v>
          </cell>
          <cell r="BF115">
            <v>34.572385000000004</v>
          </cell>
          <cell r="BM115">
            <v>190.35267600000003</v>
          </cell>
          <cell r="BS115">
            <v>0</v>
          </cell>
          <cell r="CC115">
            <v>132653.8965990791</v>
          </cell>
          <cell r="CI115">
            <v>285.74307959747512</v>
          </cell>
          <cell r="CP115">
            <v>53730.026040171673</v>
          </cell>
          <cell r="CV115">
            <v>-1.000000000000334E-4</v>
          </cell>
          <cell r="DC115">
            <v>13564.6</v>
          </cell>
          <cell r="DI115">
            <v>0</v>
          </cell>
          <cell r="FK115">
            <v>868304.9185304424</v>
          </cell>
          <cell r="FQ115">
            <v>3019052.0363631807</v>
          </cell>
          <cell r="FS115">
            <v>937467.00140384631</v>
          </cell>
        </row>
        <row r="116">
          <cell r="Z116">
            <v>7516.6790569054428</v>
          </cell>
          <cell r="AF116">
            <v>3025.661865</v>
          </cell>
          <cell r="AZ116">
            <v>34989.147612000008</v>
          </cell>
          <cell r="BF116">
            <v>29.072425999999997</v>
          </cell>
          <cell r="BM116">
            <v>178.96429599999999</v>
          </cell>
          <cell r="BS116">
            <v>0</v>
          </cell>
          <cell r="CC116">
            <v>198015.34774381167</v>
          </cell>
          <cell r="CI116">
            <v>267.01840259537113</v>
          </cell>
          <cell r="CP116">
            <v>43634.484686648051</v>
          </cell>
          <cell r="CV116">
            <v>12.777000000000001</v>
          </cell>
          <cell r="DC116">
            <v>13330.502900000001</v>
          </cell>
          <cell r="DI116">
            <v>0</v>
          </cell>
          <cell r="FK116">
            <v>895125.07366544718</v>
          </cell>
          <cell r="FQ116">
            <v>3087592.7141509862</v>
          </cell>
          <cell r="FS116">
            <v>962037.19999501761</v>
          </cell>
        </row>
        <row r="117">
          <cell r="Z117">
            <v>11251.214260130379</v>
          </cell>
          <cell r="AF117">
            <v>6775.4348419999997</v>
          </cell>
          <cell r="AZ117">
            <v>35819.850557999998</v>
          </cell>
          <cell r="BF117">
            <v>38.383400000000002</v>
          </cell>
          <cell r="BM117">
            <v>178.01029599999998</v>
          </cell>
          <cell r="BS117">
            <v>0</v>
          </cell>
          <cell r="CC117">
            <v>175006.64969099688</v>
          </cell>
          <cell r="CI117">
            <v>390.94225600000004</v>
          </cell>
          <cell r="CP117">
            <v>48076.842607000006</v>
          </cell>
          <cell r="CV117">
            <v>26.915900000000001</v>
          </cell>
          <cell r="DC117">
            <v>16702.466</v>
          </cell>
          <cell r="DI117">
            <v>0</v>
          </cell>
          <cell r="FK117">
            <v>912901.94245415949</v>
          </cell>
          <cell r="FQ117">
            <v>3262574.8406954324</v>
          </cell>
          <cell r="FS117">
            <v>1032564.2037604161</v>
          </cell>
        </row>
        <row r="118">
          <cell r="Z118">
            <v>13335.04619577117</v>
          </cell>
          <cell r="AF118">
            <v>3457.8459755747604</v>
          </cell>
          <cell r="AZ118">
            <v>36662.500246000003</v>
          </cell>
          <cell r="BF118">
            <v>38.712800000000001</v>
          </cell>
          <cell r="BM118">
            <v>176.95629600000001</v>
          </cell>
          <cell r="BS118">
            <v>0</v>
          </cell>
          <cell r="CC118">
            <v>176227.43139276959</v>
          </cell>
          <cell r="CI118">
            <v>377.48112074485601</v>
          </cell>
          <cell r="CP118">
            <v>56649.385154754462</v>
          </cell>
          <cell r="CV118">
            <v>10.590199999999999</v>
          </cell>
          <cell r="DC118">
            <v>16413.638910768175</v>
          </cell>
          <cell r="DI118">
            <v>375.6</v>
          </cell>
          <cell r="FK118">
            <v>950351.79599881254</v>
          </cell>
          <cell r="FQ118">
            <v>3493746.859604219</v>
          </cell>
          <cell r="FS118">
            <v>1017041.6374147749</v>
          </cell>
        </row>
        <row r="119">
          <cell r="Z119">
            <v>17535.088143629437</v>
          </cell>
          <cell r="AF119">
            <v>3405.7160940000003</v>
          </cell>
          <cell r="AZ119">
            <v>35924.038273999999</v>
          </cell>
          <cell r="BF119">
            <v>43.749500000000005</v>
          </cell>
          <cell r="BM119">
            <v>196.90229600000001</v>
          </cell>
          <cell r="BS119">
            <v>0</v>
          </cell>
          <cell r="CC119">
            <v>177395.85324500003</v>
          </cell>
          <cell r="CI119">
            <v>509.57499999999999</v>
          </cell>
          <cell r="CP119">
            <v>62833.891516000003</v>
          </cell>
          <cell r="CV119">
            <v>35.624699999999997</v>
          </cell>
          <cell r="DC119">
            <v>16938.725399999999</v>
          </cell>
          <cell r="DI119">
            <v>0</v>
          </cell>
          <cell r="FK119">
            <v>1030045.5289133209</v>
          </cell>
          <cell r="FQ119">
            <v>3754993.1222928017</v>
          </cell>
          <cell r="FS119">
            <v>1012292.8923406209</v>
          </cell>
        </row>
        <row r="120">
          <cell r="Z120">
            <v>18585.326565767751</v>
          </cell>
          <cell r="AF120">
            <v>3635.6549270000005</v>
          </cell>
          <cell r="AZ120">
            <v>36151.402504999998</v>
          </cell>
          <cell r="BF120">
            <v>43.218842000000009</v>
          </cell>
          <cell r="BM120">
            <v>166.90529600000002</v>
          </cell>
          <cell r="BS120">
            <v>0</v>
          </cell>
          <cell r="CC120">
            <v>163096.62886700002</v>
          </cell>
          <cell r="CI120">
            <v>407.56321300000002</v>
          </cell>
          <cell r="CP120">
            <v>82228.230070999998</v>
          </cell>
          <cell r="CV120">
            <v>104.81360000000001</v>
          </cell>
          <cell r="DC120">
            <v>22995.625250000001</v>
          </cell>
          <cell r="DI120">
            <v>0</v>
          </cell>
          <cell r="FK120">
            <v>1066450.7287031407</v>
          </cell>
          <cell r="FQ120">
            <v>3943048.7669708878</v>
          </cell>
          <cell r="FS120">
            <v>1091261.4246777073</v>
          </cell>
        </row>
        <row r="121">
          <cell r="Z121">
            <v>18185.967322583365</v>
          </cell>
          <cell r="AF121">
            <v>3153.028703</v>
          </cell>
          <cell r="AZ121">
            <v>36545.264361000001</v>
          </cell>
          <cell r="BF121">
            <v>57.457363000000001</v>
          </cell>
          <cell r="BM121">
            <v>164.52429600000002</v>
          </cell>
          <cell r="BS121">
            <v>0.79</v>
          </cell>
          <cell r="CC121">
            <v>158883.69316500003</v>
          </cell>
          <cell r="CI121">
            <v>334.08629999999999</v>
          </cell>
          <cell r="CP121">
            <v>86786.342833999995</v>
          </cell>
          <cell r="CV121">
            <v>0</v>
          </cell>
          <cell r="DC121">
            <v>23000.792750000001</v>
          </cell>
          <cell r="DI121">
            <v>0</v>
          </cell>
          <cell r="FK121">
            <v>1062114.7072694958</v>
          </cell>
          <cell r="FQ121">
            <v>4097089.2373433094</v>
          </cell>
          <cell r="FS121">
            <v>1169499.4811578784</v>
          </cell>
        </row>
        <row r="122">
          <cell r="Z122">
            <v>18182.184388166264</v>
          </cell>
          <cell r="AF122">
            <v>4222.5422390000012</v>
          </cell>
          <cell r="AZ122">
            <v>36680.335564000001</v>
          </cell>
          <cell r="BF122">
            <v>33.644659000000004</v>
          </cell>
          <cell r="BM122">
            <v>177.45149600000002</v>
          </cell>
          <cell r="BS122">
            <v>0.79</v>
          </cell>
          <cell r="CC122">
            <v>151671.294108</v>
          </cell>
          <cell r="CI122">
            <v>40.924435999999993</v>
          </cell>
          <cell r="CP122">
            <v>92845.126312000008</v>
          </cell>
          <cell r="CV122">
            <v>51.355499999999999</v>
          </cell>
          <cell r="DC122">
            <v>20958.166200000003</v>
          </cell>
          <cell r="DI122">
            <v>0</v>
          </cell>
          <cell r="FK122">
            <v>1066462.6182248904</v>
          </cell>
          <cell r="FQ122">
            <v>4329156.8999117212</v>
          </cell>
          <cell r="FS122">
            <v>1093924.1023204122</v>
          </cell>
        </row>
        <row r="123">
          <cell r="Z123">
            <v>28374.206877000004</v>
          </cell>
          <cell r="AF123">
            <v>5744.3641250000001</v>
          </cell>
          <cell r="AZ123">
            <v>37134.471501</v>
          </cell>
          <cell r="BF123">
            <v>18.622118</v>
          </cell>
          <cell r="BM123">
            <v>154.1157</v>
          </cell>
          <cell r="BS123">
            <v>0.79</v>
          </cell>
          <cell r="CC123">
            <v>152807.98503000001</v>
          </cell>
          <cell r="CI123">
            <v>48.627734000000004</v>
          </cell>
          <cell r="CP123">
            <v>94195.253192000018</v>
          </cell>
          <cell r="CV123">
            <v>66.413100000000014</v>
          </cell>
          <cell r="DC123">
            <v>20494.95145</v>
          </cell>
          <cell r="DI123">
            <v>0</v>
          </cell>
          <cell r="FK123">
            <v>1191401.245174</v>
          </cell>
          <cell r="FQ123">
            <v>4542836.3345360002</v>
          </cell>
          <cell r="FS123">
            <v>1272755.531619</v>
          </cell>
        </row>
        <row r="124">
          <cell r="Z124">
            <v>23564.996601000003</v>
          </cell>
          <cell r="AF124">
            <v>2954.7869420000002</v>
          </cell>
          <cell r="AZ124">
            <v>36872.337550999997</v>
          </cell>
          <cell r="BF124">
            <v>20.364013</v>
          </cell>
          <cell r="BM124">
            <v>140.00700000000001</v>
          </cell>
          <cell r="BS124">
            <v>2.1985700000000001</v>
          </cell>
          <cell r="CC124">
            <v>145742.21304600002</v>
          </cell>
          <cell r="CI124">
            <v>46.266119000000003</v>
          </cell>
          <cell r="CP124">
            <v>81410.240107000005</v>
          </cell>
          <cell r="CV124">
            <v>7.7275</v>
          </cell>
          <cell r="DC124">
            <v>20015.824400000001</v>
          </cell>
          <cell r="DI124">
            <v>0</v>
          </cell>
          <cell r="FK124">
            <v>1163875.3655404646</v>
          </cell>
          <cell r="FQ124">
            <v>4716310.7384013087</v>
          </cell>
          <cell r="FS124">
            <v>1162112.4569793702</v>
          </cell>
        </row>
        <row r="125">
          <cell r="Z125">
            <v>25879.267699000004</v>
          </cell>
          <cell r="AF125">
            <v>3158.8367120000003</v>
          </cell>
          <cell r="AZ125">
            <v>36004.652495999995</v>
          </cell>
          <cell r="BF125">
            <v>20.040455000000001</v>
          </cell>
          <cell r="BM125">
            <v>139.16749999999999</v>
          </cell>
          <cell r="BS125">
            <v>2.1985700000000001</v>
          </cell>
          <cell r="CC125">
            <v>129444.45511699999</v>
          </cell>
          <cell r="CI125">
            <v>125.95986400000002</v>
          </cell>
          <cell r="CP125">
            <v>82212.650441000005</v>
          </cell>
          <cell r="CV125">
            <v>22.648800000000001</v>
          </cell>
          <cell r="DC125">
            <v>20210.008150000001</v>
          </cell>
          <cell r="DI125">
            <v>0</v>
          </cell>
          <cell r="FK125">
            <v>1139525.2224710002</v>
          </cell>
          <cell r="FQ125">
            <v>4697890.1831299998</v>
          </cell>
          <cell r="FS125">
            <v>1208521.0178510002</v>
          </cell>
        </row>
        <row r="126">
          <cell r="Z126">
            <v>23019.811914978098</v>
          </cell>
          <cell r="AF126">
            <v>947.73906399999998</v>
          </cell>
          <cell r="AZ126">
            <v>6458.1637010000004</v>
          </cell>
          <cell r="BF126">
            <v>6.1752050000000001</v>
          </cell>
          <cell r="BM126">
            <v>138.328</v>
          </cell>
          <cell r="BS126">
            <v>56.827230000000014</v>
          </cell>
          <cell r="CC126">
            <v>162289.70858748796</v>
          </cell>
          <cell r="CI126">
            <v>148.24009999999998</v>
          </cell>
          <cell r="CP126">
            <v>76094.688846884732</v>
          </cell>
          <cell r="CV126">
            <v>0</v>
          </cell>
          <cell r="DC126">
            <v>23899.113830000002</v>
          </cell>
          <cell r="DI126">
            <v>0</v>
          </cell>
          <cell r="FK126">
            <v>1142434.8712967529</v>
          </cell>
          <cell r="FQ126">
            <v>4789625.090657752</v>
          </cell>
          <cell r="FS126">
            <v>1273846.3428039299</v>
          </cell>
        </row>
        <row r="127">
          <cell r="Z127">
            <v>17486.766359182348</v>
          </cell>
          <cell r="AF127">
            <v>1339.1136930000002</v>
          </cell>
          <cell r="AZ127">
            <v>13257.009021</v>
          </cell>
          <cell r="BF127">
            <v>7.8658980000000005</v>
          </cell>
          <cell r="BM127">
            <v>137.38470000000001</v>
          </cell>
          <cell r="BS127">
            <v>55.445580000000007</v>
          </cell>
          <cell r="CC127">
            <v>188074.74029498341</v>
          </cell>
          <cell r="CI127">
            <v>843.92560000000003</v>
          </cell>
          <cell r="CP127">
            <v>68612.331722999996</v>
          </cell>
          <cell r="CV127">
            <v>165.25789999999998</v>
          </cell>
          <cell r="DC127">
            <v>26961.817550571584</v>
          </cell>
          <cell r="DI127">
            <v>0</v>
          </cell>
          <cell r="FK127">
            <v>1203083.1753380967</v>
          </cell>
          <cell r="FQ127">
            <v>4943985.597067724</v>
          </cell>
          <cell r="FS127">
            <v>1293505.7580905976</v>
          </cell>
        </row>
        <row r="128">
          <cell r="Z128">
            <v>22209.71839058106</v>
          </cell>
          <cell r="AF128">
            <v>1220.7851190000001</v>
          </cell>
          <cell r="AZ128">
            <v>13557.631076</v>
          </cell>
          <cell r="BF128">
            <v>28.647665000000007</v>
          </cell>
          <cell r="BM128">
            <v>131.95270000000002</v>
          </cell>
          <cell r="BS128">
            <v>55.445580000000007</v>
          </cell>
          <cell r="CC128">
            <v>177997.32519158639</v>
          </cell>
          <cell r="CI128">
            <v>897.47019999999998</v>
          </cell>
          <cell r="CP128">
            <v>71228.041603000005</v>
          </cell>
          <cell r="CV128">
            <v>242.131846</v>
          </cell>
          <cell r="DC128">
            <v>27943.203175000002</v>
          </cell>
          <cell r="DI128">
            <v>0</v>
          </cell>
          <cell r="FK128">
            <v>1225182.9932454403</v>
          </cell>
          <cell r="FQ128">
            <v>4823946.5872789025</v>
          </cell>
          <cell r="FS128">
            <v>1597010.5941559791</v>
          </cell>
        </row>
        <row r="129">
          <cell r="Z129">
            <v>36175.545184030103</v>
          </cell>
          <cell r="AF129">
            <v>1485.6215350141056</v>
          </cell>
          <cell r="AZ129">
            <v>10657.848907086272</v>
          </cell>
          <cell r="BF129">
            <v>15.170942000000004</v>
          </cell>
          <cell r="BM129">
            <v>129.62440000000001</v>
          </cell>
          <cell r="BS129">
            <v>62.207880000000003</v>
          </cell>
          <cell r="CC129">
            <v>186460.92476128784</v>
          </cell>
          <cell r="CI129">
            <v>1011.7562378522651</v>
          </cell>
          <cell r="CP129">
            <v>80545.566983081691</v>
          </cell>
          <cell r="CV129">
            <v>304.54800400000005</v>
          </cell>
          <cell r="DC129">
            <v>30998.522937999998</v>
          </cell>
          <cell r="DI129">
            <v>0</v>
          </cell>
          <cell r="FK129">
            <v>1248784.0087047031</v>
          </cell>
          <cell r="FQ129">
            <v>4855364.7005628971</v>
          </cell>
          <cell r="FS129">
            <v>1383841.7962010447</v>
          </cell>
        </row>
        <row r="130">
          <cell r="Z130">
            <v>27974.58706987687</v>
          </cell>
          <cell r="AF130">
            <v>1714.0996070000001</v>
          </cell>
          <cell r="AZ130">
            <v>12222.557663</v>
          </cell>
          <cell r="BF130">
            <v>30.699703000000007</v>
          </cell>
          <cell r="BM130">
            <v>125.28730000000002</v>
          </cell>
          <cell r="BS130">
            <v>61.600860000000004</v>
          </cell>
          <cell r="CC130">
            <v>197811.53836311752</v>
          </cell>
          <cell r="CI130">
            <v>1433.2896490000001</v>
          </cell>
          <cell r="CP130">
            <v>71971.289386000004</v>
          </cell>
          <cell r="CV130">
            <v>356.34500000000003</v>
          </cell>
          <cell r="DC130">
            <v>29629.432834000003</v>
          </cell>
          <cell r="DI130">
            <v>0</v>
          </cell>
          <cell r="FK130">
            <v>1239240.1581163413</v>
          </cell>
          <cell r="FQ130">
            <v>4807503.0094992407</v>
          </cell>
          <cell r="FS130">
            <v>1446076.2975424528</v>
          </cell>
        </row>
        <row r="131">
          <cell r="Z131">
            <v>27591.728747000001</v>
          </cell>
          <cell r="AF131">
            <v>1584.239992</v>
          </cell>
          <cell r="AZ131">
            <v>16730.720475999999</v>
          </cell>
          <cell r="BF131">
            <v>39.96619900000001</v>
          </cell>
          <cell r="BM131">
            <v>145.6557</v>
          </cell>
          <cell r="BS131">
            <v>53.803899999999999</v>
          </cell>
          <cell r="CC131">
            <v>197173.47233800002</v>
          </cell>
          <cell r="CI131">
            <v>1430.2659520000002</v>
          </cell>
          <cell r="CP131">
            <v>86346.187777000014</v>
          </cell>
          <cell r="CV131">
            <v>1000.1824990000001</v>
          </cell>
          <cell r="DC131">
            <v>70464.230852000008</v>
          </cell>
          <cell r="DI131">
            <v>0</v>
          </cell>
          <cell r="FK131">
            <v>1265941.9423550135</v>
          </cell>
          <cell r="FQ131">
            <v>4963928.17760335</v>
          </cell>
          <cell r="FS131">
            <v>1409193.8859701697</v>
          </cell>
        </row>
        <row r="132">
          <cell r="Z132">
            <v>21391.653315000003</v>
          </cell>
          <cell r="AF132">
            <v>1089.161255</v>
          </cell>
          <cell r="AZ132">
            <v>13032.423635000001</v>
          </cell>
          <cell r="BF132">
            <v>117.54539399999999</v>
          </cell>
          <cell r="BM132">
            <v>7731.0068489999994</v>
          </cell>
          <cell r="BS132">
            <v>51.205680000000001</v>
          </cell>
          <cell r="CC132">
            <v>172787.261818</v>
          </cell>
          <cell r="CI132">
            <v>916.45797000000005</v>
          </cell>
          <cell r="CP132">
            <v>71335.492452999999</v>
          </cell>
          <cell r="CV132">
            <v>470.38990000000007</v>
          </cell>
          <cell r="DC132">
            <v>124867.439249</v>
          </cell>
          <cell r="DI132">
            <v>0</v>
          </cell>
          <cell r="FK132">
            <v>1251643.136938449</v>
          </cell>
          <cell r="FQ132">
            <v>4965566.1834855424</v>
          </cell>
          <cell r="FS132">
            <v>1433208.528289356</v>
          </cell>
        </row>
        <row r="133">
          <cell r="Z133">
            <v>32086.938072000004</v>
          </cell>
          <cell r="AF133">
            <v>1041.5870050000001</v>
          </cell>
          <cell r="AZ133">
            <v>20128.232003000001</v>
          </cell>
          <cell r="BF133">
            <v>93.651462000000009</v>
          </cell>
          <cell r="BM133">
            <v>7305.9682600000006</v>
          </cell>
          <cell r="BS133">
            <v>60.834880000000013</v>
          </cell>
          <cell r="CC133">
            <v>236408.61559800003</v>
          </cell>
          <cell r="CI133">
            <v>990.90192200000001</v>
          </cell>
          <cell r="CP133">
            <v>188452.88790999999</v>
          </cell>
          <cell r="CV133">
            <v>1801.8477080000002</v>
          </cell>
          <cell r="DC133">
            <v>157832.74590900002</v>
          </cell>
          <cell r="DI133">
            <v>0</v>
          </cell>
          <cell r="FK133">
            <v>1274327.4949062737</v>
          </cell>
          <cell r="FQ133">
            <v>5043436.184589019</v>
          </cell>
          <cell r="FS133">
            <v>1272122.0842049548</v>
          </cell>
        </row>
        <row r="134">
          <cell r="Z134">
            <v>24392.569712000004</v>
          </cell>
          <cell r="AF134">
            <v>1216.933301</v>
          </cell>
          <cell r="AZ134">
            <v>26154.732572000001</v>
          </cell>
          <cell r="BF134">
            <v>31.460692999999999</v>
          </cell>
          <cell r="BM134">
            <v>7371.2056810000013</v>
          </cell>
          <cell r="BS134">
            <v>60.548650000000002</v>
          </cell>
          <cell r="CC134">
            <v>250304.51014899998</v>
          </cell>
          <cell r="CI134">
            <v>1677.6283840000001</v>
          </cell>
          <cell r="CP134">
            <v>196913.70821657625</v>
          </cell>
          <cell r="CV134">
            <v>205.65575299999998</v>
          </cell>
          <cell r="DC134">
            <v>155367.62268310387</v>
          </cell>
          <cell r="DI134">
            <v>0</v>
          </cell>
          <cell r="FK134">
            <v>1303229.0279620532</v>
          </cell>
          <cell r="FQ134">
            <v>5106696.7128261104</v>
          </cell>
          <cell r="FS134">
            <v>1334482.8804403753</v>
          </cell>
        </row>
        <row r="135">
          <cell r="Z135">
            <v>43204.875259411521</v>
          </cell>
          <cell r="AF135">
            <v>1304.008775</v>
          </cell>
          <cell r="AZ135">
            <v>33850.550643000002</v>
          </cell>
          <cell r="BF135">
            <v>31.039102000000003</v>
          </cell>
          <cell r="BM135">
            <v>13507.200031</v>
          </cell>
          <cell r="BS135">
            <v>60.79815</v>
          </cell>
          <cell r="CC135">
            <v>304901.73859550053</v>
          </cell>
          <cell r="CI135">
            <v>819.93351500000017</v>
          </cell>
          <cell r="CP135">
            <v>235873.14276800002</v>
          </cell>
          <cell r="CV135">
            <v>249.62591399999997</v>
          </cell>
          <cell r="DC135">
            <v>177156.643618</v>
          </cell>
          <cell r="DI135">
            <v>0</v>
          </cell>
          <cell r="FK135">
            <v>1424174.1360646423</v>
          </cell>
          <cell r="FQ135">
            <v>5149034.8467285708</v>
          </cell>
          <cell r="FS135">
            <v>1088447.3528801589</v>
          </cell>
        </row>
        <row r="136">
          <cell r="Z136">
            <v>41160.334815000009</v>
          </cell>
          <cell r="AF136">
            <v>1422.7762169999999</v>
          </cell>
          <cell r="AZ136">
            <v>35668.816559999999</v>
          </cell>
          <cell r="BF136">
            <v>38.196481999999946</v>
          </cell>
          <cell r="BM136">
            <v>9213.8860920000006</v>
          </cell>
          <cell r="BS136">
            <v>60.248150000000003</v>
          </cell>
          <cell r="CC136">
            <v>309740.65744100005</v>
          </cell>
          <cell r="CI136">
            <v>1214.9686070000002</v>
          </cell>
          <cell r="CP136">
            <v>264439.96837299998</v>
          </cell>
          <cell r="CV136">
            <v>427.05931699999996</v>
          </cell>
          <cell r="DC136">
            <v>188907.56849900002</v>
          </cell>
          <cell r="DI136">
            <v>0</v>
          </cell>
          <cell r="FK136">
            <v>1348397.5768313571</v>
          </cell>
          <cell r="FQ136">
            <v>5345417.0401999988</v>
          </cell>
          <cell r="FS136">
            <v>1184678.5918564943</v>
          </cell>
        </row>
        <row r="137">
          <cell r="Z137">
            <v>41009.383208000007</v>
          </cell>
          <cell r="AF137">
            <v>2786.7732930000006</v>
          </cell>
          <cell r="AZ137">
            <v>38294.048704000001</v>
          </cell>
          <cell r="BF137">
            <v>24.140076999999952</v>
          </cell>
          <cell r="BM137">
            <v>9093.0298490000005</v>
          </cell>
          <cell r="BS137">
            <v>0</v>
          </cell>
          <cell r="CC137">
            <v>290053.42455900001</v>
          </cell>
          <cell r="CI137">
            <v>1909.6458740000003</v>
          </cell>
          <cell r="CP137">
            <v>269978.54465</v>
          </cell>
          <cell r="CV137">
            <v>166.0771</v>
          </cell>
          <cell r="DC137">
            <v>194770.43818000003</v>
          </cell>
          <cell r="DI137">
            <v>0</v>
          </cell>
          <cell r="FK137">
            <v>1382843.3960349681</v>
          </cell>
          <cell r="FQ137">
            <v>5312609.4752612961</v>
          </cell>
          <cell r="FS137">
            <v>1196190.4598360776</v>
          </cell>
        </row>
        <row r="138">
          <cell r="Z138">
            <v>45755.267555550658</v>
          </cell>
          <cell r="AF138">
            <v>4265.4800249999998</v>
          </cell>
          <cell r="AZ138">
            <v>43071.273787000006</v>
          </cell>
          <cell r="BF138">
            <v>22.735304999999958</v>
          </cell>
          <cell r="BM138">
            <v>11114.746889999999</v>
          </cell>
          <cell r="BS138">
            <v>0</v>
          </cell>
          <cell r="CC138">
            <v>379155.74717831402</v>
          </cell>
          <cell r="CI138">
            <v>608.42807100000005</v>
          </cell>
          <cell r="CP138">
            <v>296790.502034</v>
          </cell>
          <cell r="CV138">
            <v>129.5155</v>
          </cell>
          <cell r="DC138">
            <v>203824.94608999998</v>
          </cell>
          <cell r="DI138">
            <v>0</v>
          </cell>
          <cell r="FK138">
            <v>1455901.1941452115</v>
          </cell>
          <cell r="FQ138">
            <v>5370689.7919033822</v>
          </cell>
          <cell r="FS138">
            <v>1296298.7078668673</v>
          </cell>
        </row>
        <row r="139">
          <cell r="Z139">
            <v>46332.918119000002</v>
          </cell>
          <cell r="AF139">
            <v>2315.8028890000005</v>
          </cell>
          <cell r="AZ139">
            <v>76379.494422000003</v>
          </cell>
          <cell r="BF139">
            <v>63.811781999999951</v>
          </cell>
          <cell r="BM139">
            <v>6672.3381370000006</v>
          </cell>
          <cell r="BS139">
            <v>0</v>
          </cell>
          <cell r="CC139">
            <v>419841.83646900003</v>
          </cell>
          <cell r="CI139">
            <v>4516.4544100000003</v>
          </cell>
          <cell r="CP139">
            <v>304407.15691399999</v>
          </cell>
          <cell r="CV139">
            <v>212.35266200000029</v>
          </cell>
          <cell r="DC139">
            <v>236329.04456499999</v>
          </cell>
          <cell r="DI139">
            <v>0</v>
          </cell>
          <cell r="FK139">
            <v>1559011.661863161</v>
          </cell>
          <cell r="FQ139">
            <v>5512208.9531305619</v>
          </cell>
          <cell r="FS139">
            <v>1308650.0771138186</v>
          </cell>
        </row>
        <row r="140">
          <cell r="Z140">
            <v>43458.950125917654</v>
          </cell>
          <cell r="AF140">
            <v>2698.7834316127623</v>
          </cell>
          <cell r="AZ140">
            <v>81782.468659534017</v>
          </cell>
          <cell r="BF140">
            <v>172.437004</v>
          </cell>
          <cell r="BM140">
            <v>5649.107465000001</v>
          </cell>
          <cell r="BS140">
            <v>0</v>
          </cell>
          <cell r="CC140">
            <v>542117.62586234778</v>
          </cell>
          <cell r="CI140">
            <v>4857.5596083598712</v>
          </cell>
          <cell r="CP140">
            <v>406011.58002962591</v>
          </cell>
          <cell r="CV140">
            <v>826.60942399999988</v>
          </cell>
          <cell r="DC140">
            <v>258723.48536034851</v>
          </cell>
          <cell r="DI140">
            <v>0</v>
          </cell>
          <cell r="FK140">
            <v>1647261.6172017572</v>
          </cell>
          <cell r="FQ140">
            <v>5666052.5957824485</v>
          </cell>
          <cell r="FS140">
            <v>1427620.5371397119</v>
          </cell>
        </row>
        <row r="141">
          <cell r="Z141">
            <v>59200.984801243052</v>
          </cell>
          <cell r="AF141">
            <v>2833.4902791411523</v>
          </cell>
          <cell r="AZ141">
            <v>73233.203260731636</v>
          </cell>
          <cell r="BF141">
            <v>148.82710905391647</v>
          </cell>
          <cell r="BM141">
            <v>3260.9695730000003</v>
          </cell>
          <cell r="BS141">
            <v>0</v>
          </cell>
          <cell r="CC141">
            <v>347280.14902228443</v>
          </cell>
          <cell r="CI141">
            <v>2072.568362</v>
          </cell>
          <cell r="CP141">
            <v>352894.94448364573</v>
          </cell>
          <cell r="CV141">
            <v>413.47417535590961</v>
          </cell>
          <cell r="DC141">
            <v>275692.30597699998</v>
          </cell>
          <cell r="DI141">
            <v>0</v>
          </cell>
          <cell r="FK141">
            <v>1718622.2875280415</v>
          </cell>
          <cell r="FQ141">
            <v>5812964.2050021868</v>
          </cell>
          <cell r="FS141">
            <v>1356140.1452348579</v>
          </cell>
        </row>
        <row r="142">
          <cell r="Z142">
            <v>58747.312812999997</v>
          </cell>
          <cell r="AF142">
            <v>3849.7167159999999</v>
          </cell>
          <cell r="AZ142">
            <v>77691.259153000006</v>
          </cell>
          <cell r="BF142">
            <v>240.95882300000008</v>
          </cell>
          <cell r="BM142">
            <v>3295.9147330000001</v>
          </cell>
          <cell r="BS142">
            <v>0</v>
          </cell>
          <cell r="CC142">
            <v>348645.76892200002</v>
          </cell>
          <cell r="CI142">
            <v>1085.3302150000002</v>
          </cell>
          <cell r="CP142">
            <v>400176.17393599998</v>
          </cell>
          <cell r="CV142">
            <v>284.66167400000012</v>
          </cell>
          <cell r="DC142">
            <v>246822.78484400001</v>
          </cell>
          <cell r="DI142">
            <v>0</v>
          </cell>
          <cell r="FK142">
            <v>1707680.4494511541</v>
          </cell>
          <cell r="FQ142">
            <v>5828061.2097569816</v>
          </cell>
          <cell r="FS142">
            <v>1397035.9762280448</v>
          </cell>
        </row>
        <row r="143">
          <cell r="Z143">
            <v>59813.659706000006</v>
          </cell>
          <cell r="AF143">
            <v>3843.5407300000002</v>
          </cell>
          <cell r="AZ143">
            <v>78961.393294000009</v>
          </cell>
          <cell r="BF143">
            <v>230.69189700000015</v>
          </cell>
          <cell r="BM143">
            <v>8510.2020260000027</v>
          </cell>
          <cell r="BS143">
            <v>0</v>
          </cell>
          <cell r="CC143">
            <v>394667.48719100002</v>
          </cell>
          <cell r="CI143">
            <v>2258.347385</v>
          </cell>
          <cell r="CP143">
            <v>430961.70394599997</v>
          </cell>
          <cell r="CV143">
            <v>490.82801700000005</v>
          </cell>
          <cell r="DC143">
            <v>261830.89334500005</v>
          </cell>
          <cell r="DI143">
            <v>0</v>
          </cell>
          <cell r="FK143">
            <v>1772080.4948106476</v>
          </cell>
          <cell r="FQ143">
            <v>6143197.1394309206</v>
          </cell>
          <cell r="FS143">
            <v>1339731.9667623877</v>
          </cell>
        </row>
        <row r="144">
          <cell r="Z144">
            <v>85199.153308000008</v>
          </cell>
          <cell r="AF144">
            <v>3678.6310320000007</v>
          </cell>
          <cell r="AZ144">
            <v>110824.61398600001</v>
          </cell>
          <cell r="BF144">
            <v>404.36572500000005</v>
          </cell>
          <cell r="BM144">
            <v>8787.0156110000044</v>
          </cell>
          <cell r="BS144">
            <v>0</v>
          </cell>
          <cell r="CC144">
            <v>430736.474499</v>
          </cell>
          <cell r="CI144">
            <v>2440.8554340000005</v>
          </cell>
          <cell r="CP144">
            <v>535526.29597400001</v>
          </cell>
          <cell r="CV144">
            <v>365.41626300000007</v>
          </cell>
          <cell r="DC144">
            <v>290931.41226800001</v>
          </cell>
          <cell r="DI144">
            <v>0</v>
          </cell>
          <cell r="FK144">
            <v>1803139.4372071219</v>
          </cell>
          <cell r="FQ144">
            <v>6134981.6307798885</v>
          </cell>
          <cell r="FS144">
            <v>1367139.5957019422</v>
          </cell>
        </row>
        <row r="145">
          <cell r="Z145">
            <v>90337.292098000005</v>
          </cell>
          <cell r="AF145">
            <v>3350.9882140000004</v>
          </cell>
          <cell r="AZ145">
            <v>106530.56721000001</v>
          </cell>
          <cell r="BF145">
            <v>322.33458300000001</v>
          </cell>
          <cell r="BM145">
            <v>10714.764619000001</v>
          </cell>
          <cell r="BS145">
            <v>0</v>
          </cell>
          <cell r="CC145">
            <v>445128.18135900004</v>
          </cell>
          <cell r="CI145">
            <v>1870.429337</v>
          </cell>
          <cell r="CP145">
            <v>543361.76695000008</v>
          </cell>
          <cell r="CV145">
            <v>102.10889400000001</v>
          </cell>
          <cell r="DC145">
            <v>361640.74957699998</v>
          </cell>
          <cell r="DI145">
            <v>0</v>
          </cell>
          <cell r="FK145">
            <v>1878593.2610986696</v>
          </cell>
          <cell r="FQ145">
            <v>6386859.6117368862</v>
          </cell>
          <cell r="FS145">
            <v>1583534.6606159611</v>
          </cell>
        </row>
        <row r="146">
          <cell r="Z146">
            <v>92445.474204000013</v>
          </cell>
          <cell r="AF146">
            <v>3448.4932300000009</v>
          </cell>
          <cell r="AZ146">
            <v>114812.566725</v>
          </cell>
          <cell r="BF146">
            <v>404.93385899999936</v>
          </cell>
          <cell r="BM146">
            <v>11833.527387</v>
          </cell>
          <cell r="BS146">
            <v>0</v>
          </cell>
          <cell r="CC146">
            <v>423675.79101200006</v>
          </cell>
          <cell r="CI146">
            <v>1885.3236610000001</v>
          </cell>
          <cell r="CP146">
            <v>615159.12051599997</v>
          </cell>
          <cell r="CV146">
            <v>475.02320700000001</v>
          </cell>
          <cell r="DC146">
            <v>362760.30073900003</v>
          </cell>
          <cell r="DI146">
            <v>0</v>
          </cell>
          <cell r="FK146">
            <v>1909119.3433055887</v>
          </cell>
          <cell r="FQ146">
            <v>6483414.3308804389</v>
          </cell>
          <cell r="FS146">
            <v>1557810.8640561637</v>
          </cell>
        </row>
        <row r="147">
          <cell r="Z147">
            <v>104584.93205100001</v>
          </cell>
          <cell r="AF147">
            <v>1496.4358910000001</v>
          </cell>
          <cell r="AZ147">
            <v>146728.490663</v>
          </cell>
          <cell r="BF147">
            <v>501.43147600000003</v>
          </cell>
          <cell r="BM147">
            <v>28325.590155000002</v>
          </cell>
          <cell r="BS147">
            <v>0</v>
          </cell>
          <cell r="CC147">
            <v>502123.57092000009</v>
          </cell>
          <cell r="CI147">
            <v>1956.88464</v>
          </cell>
          <cell r="CP147">
            <v>717858.74650900008</v>
          </cell>
          <cell r="CV147">
            <v>194.08141699999999</v>
          </cell>
          <cell r="DC147">
            <v>404301.12356500002</v>
          </cell>
          <cell r="DI147">
            <v>0.207681</v>
          </cell>
          <cell r="FK147">
            <v>1937143.619672592</v>
          </cell>
          <cell r="FQ147">
            <v>6689251.7998788049</v>
          </cell>
          <cell r="FS147">
            <v>1528150.8798763712</v>
          </cell>
        </row>
        <row r="148">
          <cell r="Z148">
            <v>114844.061089</v>
          </cell>
          <cell r="AF148">
            <v>2488.7040959999999</v>
          </cell>
          <cell r="AZ148">
            <v>115071.212742</v>
          </cell>
          <cell r="BF148">
            <v>668.74692099999982</v>
          </cell>
          <cell r="BM148">
            <v>28593.252923</v>
          </cell>
          <cell r="BS148">
            <v>0</v>
          </cell>
          <cell r="CC148">
            <v>500119.70835300005</v>
          </cell>
          <cell r="CI148">
            <v>6855.0376460000016</v>
          </cell>
          <cell r="CP148">
            <v>728048.5957200001</v>
          </cell>
          <cell r="CV148">
            <v>488.56758300000001</v>
          </cell>
          <cell r="DC148">
            <v>399191.768836</v>
          </cell>
          <cell r="DI148">
            <v>1.3630969999999998</v>
          </cell>
          <cell r="FK148">
            <v>1932038.3914124698</v>
          </cell>
          <cell r="FQ148">
            <v>6800610.5350995874</v>
          </cell>
          <cell r="FS148">
            <v>1656734.6172194926</v>
          </cell>
        </row>
        <row r="149">
          <cell r="Z149">
            <v>134818.22244599997</v>
          </cell>
          <cell r="AF149">
            <v>1853.457101</v>
          </cell>
          <cell r="AZ149">
            <v>121254.456316</v>
          </cell>
          <cell r="BF149">
            <v>749.03996999999947</v>
          </cell>
          <cell r="BM149">
            <v>30194.515691000004</v>
          </cell>
          <cell r="BS149">
            <v>0</v>
          </cell>
          <cell r="CC149">
            <v>515369.06901900005</v>
          </cell>
          <cell r="CI149">
            <v>6796.4812190000002</v>
          </cell>
          <cell r="CP149">
            <v>745147.00753800012</v>
          </cell>
          <cell r="CV149">
            <v>807.91731899999991</v>
          </cell>
          <cell r="DC149">
            <v>402148.85353600001</v>
          </cell>
          <cell r="DI149">
            <v>3.3447720000000007</v>
          </cell>
          <cell r="FK149">
            <v>1959565.7675563749</v>
          </cell>
          <cell r="FQ149">
            <v>6834416.7949826829</v>
          </cell>
          <cell r="FS149">
            <v>1777039.934536671</v>
          </cell>
        </row>
        <row r="150">
          <cell r="Z150">
            <v>105156.289001</v>
          </cell>
          <cell r="AF150">
            <v>3521.4310040000005</v>
          </cell>
          <cell r="AZ150">
            <v>169853.91934200001</v>
          </cell>
          <cell r="BF150">
            <v>782.030664</v>
          </cell>
          <cell r="BM150">
            <v>35565.078459000004</v>
          </cell>
          <cell r="BS150">
            <v>0</v>
          </cell>
          <cell r="CC150">
            <v>531370.75139300001</v>
          </cell>
          <cell r="CI150">
            <v>14441.670674000001</v>
          </cell>
          <cell r="CP150">
            <v>737320.32864800002</v>
          </cell>
          <cell r="CV150">
            <v>995.42678500000011</v>
          </cell>
          <cell r="DC150">
            <v>451878.39960100001</v>
          </cell>
          <cell r="DI150">
            <v>0.90018100000000012</v>
          </cell>
          <cell r="FK150">
            <v>2077614.7969293916</v>
          </cell>
          <cell r="FQ150">
            <v>7072694.7888183966</v>
          </cell>
          <cell r="FS150">
            <v>1915324.7515005404</v>
          </cell>
        </row>
        <row r="151">
          <cell r="Z151">
            <v>150609.91889599999</v>
          </cell>
          <cell r="AF151">
            <v>2583.0393760000002</v>
          </cell>
          <cell r="AZ151">
            <v>165026.99943000003</v>
          </cell>
          <cell r="BF151">
            <v>524.79113000000007</v>
          </cell>
          <cell r="BM151">
            <v>37385.041227000002</v>
          </cell>
          <cell r="BS151">
            <v>0</v>
          </cell>
          <cell r="CC151">
            <v>548912.11827600002</v>
          </cell>
          <cell r="CI151">
            <v>3972.4577920000011</v>
          </cell>
          <cell r="CP151">
            <v>785280.55359699996</v>
          </cell>
          <cell r="CV151">
            <v>854.86905800000011</v>
          </cell>
          <cell r="DC151">
            <v>456715.54883800005</v>
          </cell>
          <cell r="DI151">
            <v>2.0059720000000003</v>
          </cell>
          <cell r="FK151">
            <v>2155856.9855820942</v>
          </cell>
          <cell r="FQ151">
            <v>7076863.9255940337</v>
          </cell>
          <cell r="FS151">
            <v>1995019.5858215124</v>
          </cell>
        </row>
        <row r="152">
          <cell r="Z152">
            <v>179656.98521200003</v>
          </cell>
          <cell r="AF152">
            <v>3340.7522169999997</v>
          </cell>
          <cell r="AZ152">
            <v>176332.50328599999</v>
          </cell>
          <cell r="BF152">
            <v>190.69935899999999</v>
          </cell>
          <cell r="BM152">
            <v>39406.203995000003</v>
          </cell>
          <cell r="BS152">
            <v>0</v>
          </cell>
          <cell r="CC152">
            <v>526262.82456099999</v>
          </cell>
          <cell r="CI152">
            <v>54.087363000000011</v>
          </cell>
          <cell r="CP152">
            <v>813972.79876699997</v>
          </cell>
          <cell r="CV152">
            <v>355.61236700000006</v>
          </cell>
          <cell r="DC152">
            <v>484688.41376799997</v>
          </cell>
          <cell r="DI152">
            <v>1.591683</v>
          </cell>
          <cell r="FK152">
            <v>2214856.1697821482</v>
          </cell>
          <cell r="FQ152">
            <v>7023503.0600983016</v>
          </cell>
          <cell r="FS152">
            <v>2015842.480906094</v>
          </cell>
        </row>
        <row r="153">
          <cell r="Z153">
            <v>188103.42840100001</v>
          </cell>
          <cell r="AF153">
            <v>3597.3997420000001</v>
          </cell>
          <cell r="AZ153">
            <v>159035.56886800003</v>
          </cell>
          <cell r="BF153">
            <v>282.40458799999999</v>
          </cell>
          <cell r="BM153">
            <v>54353.872658000008</v>
          </cell>
          <cell r="BS153">
            <v>0</v>
          </cell>
          <cell r="CC153">
            <v>528056.69686299993</v>
          </cell>
          <cell r="CI153">
            <v>208.80518600000005</v>
          </cell>
          <cell r="CP153">
            <v>935704.41785500001</v>
          </cell>
          <cell r="CV153">
            <v>369.210151</v>
          </cell>
          <cell r="DC153">
            <v>466769.36505300005</v>
          </cell>
          <cell r="DI153">
            <v>1.129766</v>
          </cell>
          <cell r="FK153">
            <v>2364564.4969636458</v>
          </cell>
          <cell r="FQ153">
            <v>7010707.9239200102</v>
          </cell>
          <cell r="FS153">
            <v>1884322.686006685</v>
          </cell>
        </row>
        <row r="154">
          <cell r="Z154">
            <v>260136.929462</v>
          </cell>
          <cell r="AF154">
            <v>3673.3482260000005</v>
          </cell>
          <cell r="AZ154">
            <v>174705.21843300003</v>
          </cell>
          <cell r="BF154">
            <v>325.08278100000001</v>
          </cell>
          <cell r="BM154">
            <v>65005.255141999995</v>
          </cell>
          <cell r="BS154">
            <v>0</v>
          </cell>
          <cell r="CC154">
            <v>559976.73130800005</v>
          </cell>
          <cell r="CI154">
            <v>287.38777999999996</v>
          </cell>
          <cell r="CP154">
            <v>961801.83034400013</v>
          </cell>
          <cell r="CV154">
            <v>2784.9921709999999</v>
          </cell>
          <cell r="DC154">
            <v>550810.28218500002</v>
          </cell>
          <cell r="DI154">
            <v>1.3707009999999997</v>
          </cell>
          <cell r="FK154">
            <v>2441789.7485047071</v>
          </cell>
          <cell r="FQ154">
            <v>7184625.1167000569</v>
          </cell>
          <cell r="FS154">
            <v>1878917.0505204764</v>
          </cell>
        </row>
        <row r="155">
          <cell r="Z155">
            <v>305266.17084700003</v>
          </cell>
          <cell r="AF155">
            <v>4775.3137000000006</v>
          </cell>
          <cell r="AZ155">
            <v>192216.80261300004</v>
          </cell>
          <cell r="BF155">
            <v>352.41595200000006</v>
          </cell>
          <cell r="BM155">
            <v>63700.092715000013</v>
          </cell>
          <cell r="BS155">
            <v>0</v>
          </cell>
          <cell r="CC155">
            <v>551338.29116900009</v>
          </cell>
          <cell r="CI155">
            <v>252.48133100000007</v>
          </cell>
          <cell r="CP155">
            <v>1036788.5617450001</v>
          </cell>
          <cell r="CV155">
            <v>2852.5975319999998</v>
          </cell>
          <cell r="DC155">
            <v>604628.03298300004</v>
          </cell>
          <cell r="DI155">
            <v>1.2217540000000002</v>
          </cell>
          <cell r="FK155">
            <v>2478036.8138036761</v>
          </cell>
          <cell r="FQ155">
            <v>7241061.3346518837</v>
          </cell>
          <cell r="FS155">
            <v>1907403.4585075025</v>
          </cell>
        </row>
        <row r="156">
          <cell r="Z156">
            <v>378968.096678</v>
          </cell>
          <cell r="AF156">
            <v>4679.7239880000006</v>
          </cell>
          <cell r="AZ156">
            <v>181005.03227500001</v>
          </cell>
          <cell r="BF156">
            <v>796.03555300000005</v>
          </cell>
          <cell r="BM156">
            <v>65645.176047000015</v>
          </cell>
          <cell r="BS156">
            <v>0</v>
          </cell>
          <cell r="CC156">
            <v>588366.6486030001</v>
          </cell>
          <cell r="CI156">
            <v>167.28700000000003</v>
          </cell>
          <cell r="CP156">
            <v>1091980.9344629999</v>
          </cell>
          <cell r="CV156">
            <v>1019.6535549999999</v>
          </cell>
          <cell r="DC156">
            <v>707855.76681900001</v>
          </cell>
          <cell r="DI156">
            <v>1.8667780000000005</v>
          </cell>
          <cell r="FK156">
            <v>2482299.3921910692</v>
          </cell>
          <cell r="FQ156">
            <v>7278488.4142468739</v>
          </cell>
          <cell r="FS156">
            <v>1894148.3349165758</v>
          </cell>
        </row>
        <row r="157">
          <cell r="Z157">
            <v>383575.41937700007</v>
          </cell>
          <cell r="AF157">
            <v>7171.9988920000005</v>
          </cell>
          <cell r="AZ157">
            <v>169030.37231200002</v>
          </cell>
          <cell r="BF157">
            <v>869.78295000000003</v>
          </cell>
          <cell r="BM157">
            <v>66779.53796999999</v>
          </cell>
          <cell r="BS157">
            <v>0.94553999999999994</v>
          </cell>
          <cell r="CC157">
            <v>549363.21632800007</v>
          </cell>
          <cell r="CI157">
            <v>173.36940000000001</v>
          </cell>
          <cell r="CP157">
            <v>1082197.8358720001</v>
          </cell>
          <cell r="CV157">
            <v>972.24420099999998</v>
          </cell>
          <cell r="DC157">
            <v>758031.06993100001</v>
          </cell>
          <cell r="DI157">
            <v>18.648954</v>
          </cell>
          <cell r="FK157">
            <v>2486588.0982670146</v>
          </cell>
          <cell r="FQ157">
            <v>7174875.5012298962</v>
          </cell>
          <cell r="FS157">
            <v>1955858.1482204099</v>
          </cell>
        </row>
        <row r="158">
          <cell r="Z158">
            <v>373130.778857</v>
          </cell>
          <cell r="AF158">
            <v>20494.891971000005</v>
          </cell>
          <cell r="AZ158">
            <v>171125.54141400001</v>
          </cell>
          <cell r="BF158">
            <v>1830.7911110000002</v>
          </cell>
          <cell r="BM158">
            <v>66508.431766000009</v>
          </cell>
          <cell r="BS158">
            <v>0.70810099999999998</v>
          </cell>
          <cell r="CC158">
            <v>531172.37555100012</v>
          </cell>
          <cell r="CI158">
            <v>444.34115000000003</v>
          </cell>
          <cell r="CP158">
            <v>1054695.724892</v>
          </cell>
          <cell r="CV158">
            <v>885.40037000000018</v>
          </cell>
          <cell r="DC158">
            <v>749082.17643400014</v>
          </cell>
          <cell r="DI158">
            <v>1.8034750000000004</v>
          </cell>
          <cell r="FK158">
            <v>2407937.9035419421</v>
          </cell>
          <cell r="FQ158">
            <v>6784773.5543901538</v>
          </cell>
          <cell r="FS158">
            <v>1971951.9123675269</v>
          </cell>
        </row>
        <row r="159">
          <cell r="Z159">
            <v>394909.29704899999</v>
          </cell>
          <cell r="AF159">
            <v>2727.728728</v>
          </cell>
          <cell r="AZ159">
            <v>124511.036463</v>
          </cell>
          <cell r="BF159">
            <v>402.03386300000005</v>
          </cell>
          <cell r="BM159">
            <v>65257.535492000003</v>
          </cell>
          <cell r="BS159">
            <v>0.58938700000000011</v>
          </cell>
          <cell r="CC159">
            <v>578384.58750200004</v>
          </cell>
          <cell r="CI159">
            <v>78.386820999999998</v>
          </cell>
          <cell r="CP159">
            <v>1169871.374725</v>
          </cell>
          <cell r="CV159">
            <v>867.21056600000009</v>
          </cell>
          <cell r="DC159">
            <v>580571.90232500003</v>
          </cell>
          <cell r="DI159">
            <v>1.0533330000000003</v>
          </cell>
          <cell r="FK159">
            <v>2551196.1973144687</v>
          </cell>
          <cell r="FQ159">
            <v>7251130.228587117</v>
          </cell>
          <cell r="FS159">
            <v>1836738.0108667789</v>
          </cell>
          <cell r="HJ159">
            <v>649297.90097760968</v>
          </cell>
        </row>
        <row r="160">
          <cell r="Z160">
            <v>372742.60538799997</v>
          </cell>
          <cell r="AF160">
            <v>1860.6787400000001</v>
          </cell>
          <cell r="AZ160">
            <v>125131.57010999999</v>
          </cell>
          <cell r="BF160">
            <v>965.27158199999997</v>
          </cell>
          <cell r="BM160">
            <v>65006.103168000001</v>
          </cell>
          <cell r="BS160">
            <v>0.37283300000000003</v>
          </cell>
          <cell r="CC160">
            <v>533199.21801499999</v>
          </cell>
          <cell r="CI160">
            <v>106.47992499999999</v>
          </cell>
          <cell r="CP160">
            <v>1085419.7922520002</v>
          </cell>
          <cell r="CV160">
            <v>1061.3959199999999</v>
          </cell>
          <cell r="DC160">
            <v>550548.46050499997</v>
          </cell>
          <cell r="DI160">
            <v>1.114522</v>
          </cell>
          <cell r="FK160">
            <v>2452793.1388068562</v>
          </cell>
          <cell r="FQ160">
            <v>7168966.9385064943</v>
          </cell>
          <cell r="FS160">
            <v>2005453.946792888</v>
          </cell>
          <cell r="HJ160">
            <v>640326.97096049786</v>
          </cell>
        </row>
        <row r="161">
          <cell r="Z161">
            <v>238283.88730199999</v>
          </cell>
          <cell r="AF161">
            <v>1661.7100479999999</v>
          </cell>
          <cell r="AZ161">
            <v>112123.898974</v>
          </cell>
          <cell r="BF161">
            <v>1284.743978</v>
          </cell>
          <cell r="BM161">
            <v>66206.137730999995</v>
          </cell>
          <cell r="BS161">
            <v>0.26177900000000004</v>
          </cell>
          <cell r="CC161">
            <v>511161.84383900004</v>
          </cell>
          <cell r="CI161">
            <v>112.9268</v>
          </cell>
          <cell r="CP161">
            <v>1093883.7216520002</v>
          </cell>
          <cell r="CV161">
            <v>1015.3079419999998</v>
          </cell>
          <cell r="DC161">
            <v>539027.50321699993</v>
          </cell>
          <cell r="DI161">
            <v>1.2120520000000001</v>
          </cell>
          <cell r="FK161">
            <v>2476106.2146920264</v>
          </cell>
          <cell r="FQ161">
            <v>6852655.1103450442</v>
          </cell>
          <cell r="FS161">
            <v>2071310.3721446721</v>
          </cell>
          <cell r="HJ161">
            <v>589604.87270454969</v>
          </cell>
        </row>
        <row r="162">
          <cell r="Z162">
            <v>155300.723444</v>
          </cell>
          <cell r="AF162">
            <v>4596.2994060000001</v>
          </cell>
          <cell r="AZ162">
            <v>108825.26933299999</v>
          </cell>
          <cell r="BF162">
            <v>1291.5420630000001</v>
          </cell>
          <cell r="BM162">
            <v>64727.007121999995</v>
          </cell>
          <cell r="BS162">
            <v>0.181366</v>
          </cell>
          <cell r="CC162">
            <v>501846.15158900002</v>
          </cell>
          <cell r="CI162">
            <v>63.633187</v>
          </cell>
          <cell r="CP162">
            <v>1128970.940521</v>
          </cell>
          <cell r="CV162">
            <v>784.66406700000016</v>
          </cell>
          <cell r="DC162">
            <v>536171.43897799996</v>
          </cell>
          <cell r="DI162">
            <v>4.3269000000000002E-2</v>
          </cell>
          <cell r="FK162">
            <v>2538540.8225421035</v>
          </cell>
          <cell r="FQ162">
            <v>7007774.1374287885</v>
          </cell>
          <cell r="FS162">
            <v>1951839.0241780295</v>
          </cell>
          <cell r="HJ162">
            <v>609999.20840067789</v>
          </cell>
        </row>
        <row r="163">
          <cell r="Z163">
            <v>104668.33450500001</v>
          </cell>
          <cell r="AF163">
            <v>3000.520955</v>
          </cell>
          <cell r="AZ163">
            <v>147559.66819500001</v>
          </cell>
          <cell r="BF163">
            <v>1383.2640439999998</v>
          </cell>
          <cell r="BM163">
            <v>66707.001809000009</v>
          </cell>
          <cell r="BS163">
            <v>0.27435400000000004</v>
          </cell>
          <cell r="CC163">
            <v>526081.98325000005</v>
          </cell>
          <cell r="CI163">
            <v>75.78442800000002</v>
          </cell>
          <cell r="CP163">
            <v>1203257.5349609999</v>
          </cell>
          <cell r="CV163">
            <v>863.00852599999996</v>
          </cell>
          <cell r="DC163">
            <v>528082.99616099999</v>
          </cell>
          <cell r="DI163">
            <v>1.1819569999999999</v>
          </cell>
          <cell r="FK163">
            <v>2678393.2730487329</v>
          </cell>
          <cell r="FQ163">
            <v>7000201.8161576074</v>
          </cell>
          <cell r="FS163">
            <v>1957875.8076756487</v>
          </cell>
          <cell r="HJ163">
            <v>574051.03105622344</v>
          </cell>
        </row>
        <row r="164">
          <cell r="Z164">
            <v>102967.98144799999</v>
          </cell>
          <cell r="AF164">
            <v>2822.6703050000001</v>
          </cell>
          <cell r="AZ164">
            <v>137966.88869699999</v>
          </cell>
          <cell r="BF164">
            <v>1517.5682670000001</v>
          </cell>
          <cell r="BM164">
            <v>71010.837985000006</v>
          </cell>
          <cell r="BS164">
            <v>0.29157200000000005</v>
          </cell>
          <cell r="CC164">
            <v>632993.55752400006</v>
          </cell>
          <cell r="CI164">
            <v>83.564637000000005</v>
          </cell>
          <cell r="CP164">
            <v>1293996.6989880002</v>
          </cell>
          <cell r="CV164">
            <v>1008.868815</v>
          </cell>
          <cell r="DC164">
            <v>499731.48775799997</v>
          </cell>
          <cell r="DI164">
            <v>1.9608759999999996</v>
          </cell>
          <cell r="FK164">
            <v>2681048.5565857887</v>
          </cell>
          <cell r="FQ164">
            <v>7200564.6076426478</v>
          </cell>
          <cell r="FS164">
            <v>2085701.3828099715</v>
          </cell>
          <cell r="HJ164">
            <v>596097.10393165331</v>
          </cell>
        </row>
        <row r="165">
          <cell r="Z165">
            <v>120403.75979700001</v>
          </cell>
          <cell r="AF165">
            <v>2317.8330029999997</v>
          </cell>
          <cell r="AZ165">
            <v>107491.848917</v>
          </cell>
          <cell r="BF165">
            <v>1044.7157029999998</v>
          </cell>
          <cell r="BM165">
            <v>76524.871296999991</v>
          </cell>
          <cell r="BS165">
            <v>0.80552000000000024</v>
          </cell>
          <cell r="CC165">
            <v>634260.92759600002</v>
          </cell>
          <cell r="CI165">
            <v>56.489474000000016</v>
          </cell>
          <cell r="CP165">
            <v>1383857.1681270001</v>
          </cell>
          <cell r="CV165">
            <v>798.02149900000006</v>
          </cell>
          <cell r="DC165">
            <v>551966.06570299994</v>
          </cell>
          <cell r="DI165">
            <v>2.4281889999999993</v>
          </cell>
          <cell r="FK165">
            <v>2779533.7671565707</v>
          </cell>
          <cell r="FQ165">
            <v>7297742.1412455114</v>
          </cell>
          <cell r="FS165">
            <v>2036058.34279165</v>
          </cell>
          <cell r="HJ165">
            <v>591132.60927381832</v>
          </cell>
        </row>
        <row r="166">
          <cell r="Z166">
            <v>122761.02774</v>
          </cell>
          <cell r="AF166">
            <v>2639.4483899999996</v>
          </cell>
          <cell r="AZ166">
            <v>116642.63702000001</v>
          </cell>
          <cell r="BF166">
            <v>1261.93064</v>
          </cell>
          <cell r="BM166">
            <v>87817.188670000003</v>
          </cell>
          <cell r="BS166">
            <v>1.2413500000000011</v>
          </cell>
          <cell r="CC166">
            <v>643019.33502</v>
          </cell>
          <cell r="CI166">
            <v>90.631219999999999</v>
          </cell>
          <cell r="CP166">
            <v>1359324.4838899998</v>
          </cell>
          <cell r="CV166">
            <v>849.36289999999997</v>
          </cell>
          <cell r="DC166">
            <v>562315.34882000007</v>
          </cell>
          <cell r="DI166">
            <v>7.1930000000000005</v>
          </cell>
          <cell r="FK166">
            <v>2735607.6969900178</v>
          </cell>
          <cell r="FQ166">
            <v>7140294.5289579742</v>
          </cell>
          <cell r="FS166">
            <v>2021046.1710098921</v>
          </cell>
          <cell r="HJ166">
            <v>588247.90732789878</v>
          </cell>
        </row>
        <row r="167">
          <cell r="Z167">
            <v>129894.63143000001</v>
          </cell>
          <cell r="AF167">
            <v>3271.4812499999998</v>
          </cell>
          <cell r="AZ167">
            <v>130394.52555999998</v>
          </cell>
          <cell r="BF167">
            <v>590.20687999999996</v>
          </cell>
          <cell r="BM167">
            <v>115822.18226000002</v>
          </cell>
          <cell r="BS167">
            <v>2.0760000000000001</v>
          </cell>
          <cell r="CC167">
            <v>576762.92948000005</v>
          </cell>
          <cell r="CI167">
            <v>31.19708</v>
          </cell>
          <cell r="CP167">
            <v>1389722.5417800001</v>
          </cell>
          <cell r="CV167">
            <v>551.31500000000005</v>
          </cell>
          <cell r="DC167">
            <v>673011.65348999994</v>
          </cell>
          <cell r="DI167">
            <v>4.0460000000000003</v>
          </cell>
          <cell r="FK167">
            <v>2696240.4417308471</v>
          </cell>
          <cell r="FQ167">
            <v>7169629.8193631163</v>
          </cell>
          <cell r="FS167">
            <v>2123571.9805131103</v>
          </cell>
          <cell r="HJ167">
            <v>584640.85253384244</v>
          </cell>
        </row>
        <row r="168">
          <cell r="Z168">
            <v>116513.79906999999</v>
          </cell>
          <cell r="AF168">
            <v>2911.9517000000001</v>
          </cell>
          <cell r="AZ168">
            <v>137525.65709000002</v>
          </cell>
          <cell r="BF168">
            <v>690.04757999999993</v>
          </cell>
          <cell r="BM168">
            <v>159356.36300000001</v>
          </cell>
          <cell r="BS168">
            <v>5.7380000000000004</v>
          </cell>
          <cell r="CC168">
            <v>564083.98983000009</v>
          </cell>
          <cell r="CI168">
            <v>72.385369999999995</v>
          </cell>
          <cell r="CP168">
            <v>1436013.0726699999</v>
          </cell>
          <cell r="CV168">
            <v>1047.3790000000001</v>
          </cell>
          <cell r="DC168">
            <v>726113.89587000012</v>
          </cell>
          <cell r="DI168">
            <v>9.58</v>
          </cell>
          <cell r="FK168">
            <v>2752085.741288593</v>
          </cell>
          <cell r="FQ168">
            <v>7415318.9751163507</v>
          </cell>
          <cell r="FS168">
            <v>2156581.4307353431</v>
          </cell>
          <cell r="HJ168">
            <v>601866.20269214455</v>
          </cell>
        </row>
        <row r="169">
          <cell r="Z169">
            <v>134171.01765999998</v>
          </cell>
          <cell r="AF169">
            <v>4884.3105599999999</v>
          </cell>
          <cell r="AZ169">
            <v>164322.35585000002</v>
          </cell>
          <cell r="BF169">
            <v>785.38804999999991</v>
          </cell>
          <cell r="BM169">
            <v>222555.943</v>
          </cell>
          <cell r="BS169">
            <v>3.5929999999999911</v>
          </cell>
          <cell r="CC169">
            <v>597475.91814999992</v>
          </cell>
          <cell r="CI169">
            <v>107.09664000000001</v>
          </cell>
          <cell r="CP169">
            <v>1535446.6972468002</v>
          </cell>
          <cell r="CV169">
            <v>750.23</v>
          </cell>
          <cell r="DC169">
            <v>750398.08955000003</v>
          </cell>
          <cell r="DI169">
            <v>1132.162</v>
          </cell>
          <cell r="FK169">
            <v>2836431.322457979</v>
          </cell>
          <cell r="FQ169">
            <v>7798674.8675104957</v>
          </cell>
          <cell r="FS169">
            <v>2130082.8255777317</v>
          </cell>
          <cell r="HJ169">
            <v>633495.67210387066</v>
          </cell>
        </row>
        <row r="170">
          <cell r="Z170">
            <v>160157.49044000002</v>
          </cell>
          <cell r="AF170">
            <v>3613.4454300000002</v>
          </cell>
          <cell r="AZ170">
            <v>194532.68038000001</v>
          </cell>
          <cell r="BF170">
            <v>803.33398999999997</v>
          </cell>
          <cell r="BM170">
            <v>290502.80099999998</v>
          </cell>
          <cell r="BS170">
            <v>14.155999999999997</v>
          </cell>
          <cell r="CC170">
            <v>544094.97793000005</v>
          </cell>
          <cell r="CI170">
            <v>103.77397999999999</v>
          </cell>
          <cell r="CP170">
            <v>1508146.6478235999</v>
          </cell>
          <cell r="CV170">
            <v>901.31191000000013</v>
          </cell>
          <cell r="DC170">
            <v>753695.55718999996</v>
          </cell>
          <cell r="DI170">
            <v>11.178750000000001</v>
          </cell>
          <cell r="FK170">
            <v>2907338.5858213394</v>
          </cell>
          <cell r="FQ170">
            <v>8075180.5872208094</v>
          </cell>
          <cell r="FS170">
            <v>2178047.2335322741</v>
          </cell>
          <cell r="HJ170">
            <v>644256.41559884232</v>
          </cell>
        </row>
        <row r="171">
          <cell r="Z171">
            <v>165842.24510999999</v>
          </cell>
          <cell r="AF171">
            <v>2409.6735400000002</v>
          </cell>
          <cell r="AZ171">
            <v>257384.90083999999</v>
          </cell>
          <cell r="BF171">
            <v>642.80092000000002</v>
          </cell>
          <cell r="BM171">
            <v>399433.27422999998</v>
          </cell>
          <cell r="BS171">
            <v>5.1970000000000001</v>
          </cell>
          <cell r="CC171">
            <v>487918.88338999997</v>
          </cell>
          <cell r="CI171">
            <v>98.071080000000009</v>
          </cell>
          <cell r="CP171">
            <v>1541732.3249946998</v>
          </cell>
          <cell r="CV171">
            <v>524.60500000000002</v>
          </cell>
          <cell r="DC171">
            <v>820282.95912999986</v>
          </cell>
          <cell r="DI171">
            <v>12.082999999999998</v>
          </cell>
          <cell r="FK171">
            <v>2994141.3535716003</v>
          </cell>
          <cell r="FQ171">
            <v>8523652.4394550994</v>
          </cell>
          <cell r="FS171">
            <v>2042143.2991597001</v>
          </cell>
          <cell r="HJ171">
            <v>695199.08531000093</v>
          </cell>
        </row>
        <row r="172">
          <cell r="Z172">
            <v>175240.91020000001</v>
          </cell>
          <cell r="AF172">
            <v>3265.1099099999997</v>
          </cell>
          <cell r="AZ172">
            <v>278987.90564000001</v>
          </cell>
          <cell r="BF172">
            <v>1888.0019299999999</v>
          </cell>
          <cell r="BM172">
            <v>420293.77281999995</v>
          </cell>
          <cell r="BS172">
            <v>30.338000000000001</v>
          </cell>
          <cell r="CC172">
            <v>464879.98615000001</v>
          </cell>
          <cell r="CI172">
            <v>92.065329999999989</v>
          </cell>
          <cell r="CP172">
            <v>1498258.045769</v>
          </cell>
          <cell r="CV172">
            <v>234.32222000000002</v>
          </cell>
          <cell r="DC172">
            <v>1208833.89109</v>
          </cell>
          <cell r="DI172">
            <v>13.622</v>
          </cell>
          <cell r="FK172">
            <v>2993273.4006281001</v>
          </cell>
          <cell r="FQ172">
            <v>8415037.5926274005</v>
          </cell>
          <cell r="FS172">
            <v>2111766.3178063999</v>
          </cell>
          <cell r="HJ172">
            <v>698384.13821000047</v>
          </cell>
        </row>
        <row r="173">
          <cell r="Z173">
            <v>193229.88826000001</v>
          </cell>
          <cell r="AF173">
            <v>4429.1471700000002</v>
          </cell>
          <cell r="AZ173">
            <v>308752.70516000001</v>
          </cell>
          <cell r="BF173">
            <v>797.57901000000004</v>
          </cell>
          <cell r="BM173">
            <v>447095.36786999996</v>
          </cell>
          <cell r="BS173">
            <v>18.044000000000004</v>
          </cell>
          <cell r="CC173">
            <v>447282.62811999995</v>
          </cell>
          <cell r="CI173">
            <v>98.513210000000001</v>
          </cell>
          <cell r="CP173">
            <v>1373847.2377800001</v>
          </cell>
          <cell r="CV173">
            <v>2344.84584</v>
          </cell>
          <cell r="DC173">
            <v>1183423.7289199999</v>
          </cell>
          <cell r="DI173">
            <v>19.285</v>
          </cell>
          <cell r="FK173">
            <v>3006194.6381600001</v>
          </cell>
          <cell r="FQ173">
            <v>8415934.30865</v>
          </cell>
          <cell r="FS173">
            <v>2047943.5806700001</v>
          </cell>
          <cell r="HJ173">
            <v>632368.31235000119</v>
          </cell>
        </row>
        <row r="174">
          <cell r="Z174">
            <v>209463.94585000002</v>
          </cell>
          <cell r="AF174">
            <v>6260.7859500000004</v>
          </cell>
          <cell r="AZ174">
            <v>305929.52354000002</v>
          </cell>
          <cell r="BF174">
            <v>520.91907000000003</v>
          </cell>
          <cell r="BM174">
            <v>483652.50280999998</v>
          </cell>
          <cell r="BS174">
            <v>21.183</v>
          </cell>
          <cell r="CC174">
            <v>372368.71884860005</v>
          </cell>
          <cell r="CI174">
            <v>87.13430000000001</v>
          </cell>
          <cell r="CP174">
            <v>1458671.3970658097</v>
          </cell>
          <cell r="CV174">
            <v>1755.971235</v>
          </cell>
          <cell r="DC174">
            <v>1293777.8418007698</v>
          </cell>
          <cell r="DI174">
            <v>11.814331529999999</v>
          </cell>
          <cell r="FK174">
            <v>3081629.3522596816</v>
          </cell>
          <cell r="FQ174">
            <v>8424776.1122107357</v>
          </cell>
          <cell r="FS174">
            <v>2149917.8997679786</v>
          </cell>
          <cell r="HJ174">
            <v>716973.77634000033</v>
          </cell>
        </row>
        <row r="175">
          <cell r="Z175">
            <v>227859.94809000002</v>
          </cell>
          <cell r="AF175">
            <v>4812.7371999999996</v>
          </cell>
          <cell r="AZ175">
            <v>345909.08228999999</v>
          </cell>
          <cell r="BF175">
            <v>669.99621000000002</v>
          </cell>
          <cell r="BM175">
            <v>525827.71461999998</v>
          </cell>
          <cell r="BS175">
            <v>27.5425</v>
          </cell>
          <cell r="CC175">
            <v>372962.21534</v>
          </cell>
          <cell r="CI175">
            <v>79.303339999999992</v>
          </cell>
          <cell r="CP175">
            <v>1370689.5640400001</v>
          </cell>
          <cell r="CV175">
            <v>1894.3189199999999</v>
          </cell>
          <cell r="DC175">
            <v>1333227.21526</v>
          </cell>
          <cell r="DI175">
            <v>15.696530000000001</v>
          </cell>
          <cell r="FK175">
            <v>3354126.7975000003</v>
          </cell>
          <cell r="FQ175">
            <v>8562888.2997500002</v>
          </cell>
          <cell r="FS175">
            <v>2176991.4368199999</v>
          </cell>
          <cell r="HJ175">
            <v>714950.9085300006</v>
          </cell>
        </row>
        <row r="176">
          <cell r="Z176">
            <v>250706.86945999999</v>
          </cell>
          <cell r="AF176">
            <v>3885.6378099999997</v>
          </cell>
          <cell r="AZ176">
            <v>363825.54634999996</v>
          </cell>
          <cell r="BF176">
            <v>829.20429000000013</v>
          </cell>
          <cell r="BM176">
            <v>598542.70146000001</v>
          </cell>
          <cell r="BS176">
            <v>56.243610000000004</v>
          </cell>
          <cell r="CC176">
            <v>410327.62165000004</v>
          </cell>
          <cell r="CI176">
            <v>63.561589999999995</v>
          </cell>
          <cell r="CP176">
            <v>1058363.1483499999</v>
          </cell>
          <cell r="CV176">
            <v>2380.3110399999996</v>
          </cell>
          <cell r="DC176">
            <v>1603119.7460200002</v>
          </cell>
          <cell r="DI176">
            <v>23.098099999999999</v>
          </cell>
          <cell r="FK176">
            <v>3400981.1447399999</v>
          </cell>
          <cell r="FQ176">
            <v>8762191.1567599997</v>
          </cell>
          <cell r="FS176">
            <v>2163431.5391299999</v>
          </cell>
          <cell r="HJ176">
            <v>692733.2889200002</v>
          </cell>
        </row>
        <row r="177">
          <cell r="Z177">
            <v>300021.50665</v>
          </cell>
          <cell r="AF177">
            <v>5775.6922099999992</v>
          </cell>
          <cell r="AZ177">
            <v>428231.87751999998</v>
          </cell>
          <cell r="BF177">
            <v>740.82947999999988</v>
          </cell>
          <cell r="BM177">
            <v>700425.85152999999</v>
          </cell>
          <cell r="BS177">
            <v>43.698569999999997</v>
          </cell>
          <cell r="CC177">
            <v>332217.07919000002</v>
          </cell>
          <cell r="CI177">
            <v>66.090319999999991</v>
          </cell>
          <cell r="CP177">
            <v>1117527.5894800001</v>
          </cell>
          <cell r="CV177">
            <v>1598.08933</v>
          </cell>
          <cell r="DC177">
            <v>1457383.86996</v>
          </cell>
          <cell r="DI177">
            <v>28.487630000000003</v>
          </cell>
          <cell r="FK177">
            <v>3585451.4524500002</v>
          </cell>
          <cell r="FQ177">
            <v>8952506.3345999997</v>
          </cell>
          <cell r="FS177">
            <v>2236146.39573</v>
          </cell>
          <cell r="HJ177">
            <v>708997.71364000067</v>
          </cell>
        </row>
        <row r="178">
          <cell r="Z178">
            <v>353172.70179000002</v>
          </cell>
          <cell r="AF178">
            <v>7778.5350400000007</v>
          </cell>
          <cell r="AZ178">
            <v>371846.05090000003</v>
          </cell>
          <cell r="BF178">
            <v>2099.2532300000003</v>
          </cell>
          <cell r="BM178">
            <v>825777.34719</v>
          </cell>
          <cell r="BS178">
            <v>62.219359999999995</v>
          </cell>
          <cell r="CC178">
            <v>341917.04485999997</v>
          </cell>
          <cell r="CI178">
            <v>160.66364999999999</v>
          </cell>
          <cell r="CP178">
            <v>1011249.9740900001</v>
          </cell>
          <cell r="CV178">
            <v>528.80350999999996</v>
          </cell>
          <cell r="DC178">
            <v>1118281.34476</v>
          </cell>
          <cell r="DI178">
            <v>28.645</v>
          </cell>
          <cell r="FK178">
            <v>3711786.2514800001</v>
          </cell>
          <cell r="FQ178">
            <v>9028699.5623599999</v>
          </cell>
          <cell r="FS178">
            <v>2309514.2531400002</v>
          </cell>
          <cell r="HJ178">
            <v>699505.23410000093</v>
          </cell>
        </row>
        <row r="179">
          <cell r="Z179">
            <v>344479.31626999995</v>
          </cell>
          <cell r="AF179">
            <v>4598.0434999999998</v>
          </cell>
          <cell r="AZ179">
            <v>416245.9376</v>
          </cell>
          <cell r="BF179">
            <v>919.15120999999999</v>
          </cell>
          <cell r="BM179">
            <v>1091058.33803</v>
          </cell>
          <cell r="BS179">
            <v>72.11</v>
          </cell>
          <cell r="CC179">
            <v>335682.60837000003</v>
          </cell>
          <cell r="CI179">
            <v>74.701899999999995</v>
          </cell>
          <cell r="CP179">
            <v>1078046.8596900001</v>
          </cell>
          <cell r="CV179">
            <v>195.47693000000001</v>
          </cell>
          <cell r="DC179">
            <v>1137056.21269</v>
          </cell>
          <cell r="DI179">
            <v>31.368570000000002</v>
          </cell>
          <cell r="FK179">
            <v>3726926.7837700001</v>
          </cell>
          <cell r="FQ179">
            <v>9454801.6888200007</v>
          </cell>
          <cell r="FS179">
            <v>2309370.6959000002</v>
          </cell>
          <cell r="HJ179">
            <v>708680.01097000018</v>
          </cell>
        </row>
        <row r="180">
          <cell r="Z180">
            <v>228200.62234</v>
          </cell>
          <cell r="AF180">
            <v>6842.0265099999997</v>
          </cell>
          <cell r="AZ180">
            <v>202447.50026999999</v>
          </cell>
          <cell r="BF180">
            <v>2023.8613799999998</v>
          </cell>
          <cell r="BM180">
            <v>868956.17540000007</v>
          </cell>
          <cell r="BS180">
            <v>282.77904999999998</v>
          </cell>
          <cell r="CC180">
            <v>324240.45510000002</v>
          </cell>
          <cell r="CI180">
            <v>171.86114000000001</v>
          </cell>
          <cell r="CP180">
            <v>752591.28209999995</v>
          </cell>
          <cell r="CV180">
            <v>352.94499999999999</v>
          </cell>
          <cell r="DC180">
            <v>615277.90508000006</v>
          </cell>
          <cell r="DI180">
            <v>6.012319999999999</v>
          </cell>
          <cell r="FK180">
            <v>3912532.81164</v>
          </cell>
          <cell r="FQ180">
            <v>9817055.1534599997</v>
          </cell>
          <cell r="FS180">
            <v>2375047.6137700002</v>
          </cell>
          <cell r="HJ180">
            <v>707185.70216999948</v>
          </cell>
        </row>
        <row r="181">
          <cell r="Z181">
            <v>230088.20950000003</v>
          </cell>
          <cell r="AF181">
            <v>4473.0757599999997</v>
          </cell>
          <cell r="AZ181">
            <v>232334.87663999997</v>
          </cell>
          <cell r="BF181">
            <v>1633.02286</v>
          </cell>
          <cell r="BM181">
            <v>998523.62951999996</v>
          </cell>
          <cell r="BS181">
            <v>194.99158000000003</v>
          </cell>
          <cell r="CC181">
            <v>371080.47505999997</v>
          </cell>
          <cell r="CI181">
            <v>106.73716</v>
          </cell>
          <cell r="CP181">
            <v>745423.54712</v>
          </cell>
          <cell r="CV181">
            <v>375.60401999999999</v>
          </cell>
          <cell r="DC181">
            <v>550234.35817000002</v>
          </cell>
          <cell r="DI181">
            <v>175.57352</v>
          </cell>
          <cell r="FK181">
            <v>4163604.3678199998</v>
          </cell>
          <cell r="FQ181">
            <v>10011159.10798</v>
          </cell>
          <cell r="FS181">
            <v>2305623.6652600002</v>
          </cell>
          <cell r="HJ181">
            <v>686361.03151000291</v>
          </cell>
        </row>
        <row r="182">
          <cell r="Z182">
            <v>255853.38239000001</v>
          </cell>
          <cell r="AF182">
            <v>2921.69301</v>
          </cell>
          <cell r="AZ182">
            <v>261370.6225</v>
          </cell>
          <cell r="BF182">
            <v>618.43800999999996</v>
          </cell>
          <cell r="BM182">
            <v>1125027.6593299999</v>
          </cell>
          <cell r="BS182">
            <v>195.84715</v>
          </cell>
          <cell r="CC182">
            <v>374392.92297000001</v>
          </cell>
          <cell r="CI182">
            <v>100.49245000000001</v>
          </cell>
          <cell r="CP182">
            <v>737987.35993000004</v>
          </cell>
          <cell r="CV182">
            <v>179.17889</v>
          </cell>
          <cell r="DC182">
            <v>576366.80431000004</v>
          </cell>
          <cell r="DI182">
            <v>45.785270000000011</v>
          </cell>
          <cell r="FK182">
            <v>3937637.6178899999</v>
          </cell>
          <cell r="FQ182">
            <v>10253103.739800001</v>
          </cell>
          <cell r="FS182">
            <v>2339800.1874700002</v>
          </cell>
          <cell r="HJ182">
            <v>673341.31176000088</v>
          </cell>
        </row>
        <row r="183">
          <cell r="Z183">
            <v>275010.26055000001</v>
          </cell>
          <cell r="AF183">
            <v>3823.3108699999998</v>
          </cell>
          <cell r="AZ183">
            <v>350861.83663000003</v>
          </cell>
          <cell r="BF183">
            <v>687.90169999999989</v>
          </cell>
          <cell r="BM183">
            <v>1070375.1514000001</v>
          </cell>
          <cell r="BS183">
            <v>178.50784999999999</v>
          </cell>
          <cell r="CC183">
            <v>405073.44153000001</v>
          </cell>
          <cell r="CI183">
            <v>131.41105000000002</v>
          </cell>
          <cell r="CP183">
            <v>703872.38344999996</v>
          </cell>
          <cell r="CV183">
            <v>199.63502</v>
          </cell>
          <cell r="DC183">
            <v>603245.52919000003</v>
          </cell>
          <cell r="DI183">
            <v>190.78511000000003</v>
          </cell>
          <cell r="FK183">
            <v>4366826.2122200001</v>
          </cell>
          <cell r="FQ183">
            <v>10721387.67192</v>
          </cell>
          <cell r="FS183">
            <v>2836778.79428</v>
          </cell>
          <cell r="HJ183">
            <v>861500.67067000084</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i"/>
      <sheetName val="dB_Z"/>
      <sheetName val="dB_L"/>
      <sheetName val="dB_A"/>
    </sheetNames>
    <sheetDataSet>
      <sheetData sheetId="0"/>
      <sheetData sheetId="1"/>
      <sheetData sheetId="2">
        <row r="1">
          <cell r="A1" t="str">
            <v>CSL_DATA</v>
          </cell>
          <cell r="B1" t="str">
            <v>CSL_USDM</v>
          </cell>
          <cell r="C1" t="str">
            <v>CSL_USDF</v>
          </cell>
          <cell r="D1" t="str">
            <v>CSL_EUM</v>
          </cell>
          <cell r="E1" t="str">
            <v>CSL_EUF</v>
          </cell>
          <cell r="F1" t="str">
            <v>CSL_DEMM</v>
          </cell>
          <cell r="G1" t="str">
            <v>CSL_DEMF</v>
          </cell>
          <cell r="H1" t="str">
            <v>CSL_ATSM</v>
          </cell>
          <cell r="I1" t="str">
            <v>CSL_AUDM</v>
          </cell>
          <cell r="J1" t="str">
            <v>CSL_BEFM</v>
          </cell>
          <cell r="K1" t="str">
            <v>CSL_CADM</v>
          </cell>
          <cell r="L1" t="str">
            <v>CSL_CHFM</v>
          </cell>
          <cell r="M1" t="str">
            <v>CSL_DKKM</v>
          </cell>
          <cell r="N1" t="str">
            <v>CSL_EGPM</v>
          </cell>
          <cell r="O1" t="str">
            <v>CSL_ESPM</v>
          </cell>
          <cell r="P1" t="str">
            <v>CSL_FIMM</v>
          </cell>
          <cell r="Q1" t="str">
            <v>CSL_FRFM</v>
          </cell>
          <cell r="R1" t="str">
            <v>CSL_GBPM</v>
          </cell>
          <cell r="S1" t="str">
            <v>CSL_GRD</v>
          </cell>
          <cell r="T1" t="str">
            <v>CSL_IEP</v>
          </cell>
          <cell r="U1" t="str">
            <v>CSL_ITLM</v>
          </cell>
          <cell r="V1" t="str">
            <v>CSL_JPYM</v>
          </cell>
          <cell r="W1" t="str">
            <v>CSL_MDLM</v>
          </cell>
          <cell r="X1" t="str">
            <v>CSL_NLGM</v>
          </cell>
          <cell r="Y1" t="str">
            <v>CSL_NOKM</v>
          </cell>
          <cell r="Z1" t="str">
            <v>CSL_PTEM</v>
          </cell>
          <cell r="AA1" t="str">
            <v>CSL_SEKM</v>
          </cell>
          <cell r="AB1" t="str">
            <v>CSL_TRLM</v>
          </cell>
          <cell r="AC1" t="str">
            <v>CSL_TRYM</v>
          </cell>
          <cell r="AD1" t="str">
            <v>CSL_XAUM</v>
          </cell>
          <cell r="AE1" t="str">
            <v>CSL_XDRM</v>
          </cell>
          <cell r="AF1" t="str">
            <v>CSL_XECUM</v>
          </cell>
          <cell r="AG1" t="str">
            <v>CSL_XECUF</v>
          </cell>
          <cell r="AH1" t="str">
            <v>CSL_CZK</v>
          </cell>
          <cell r="AI1" t="str">
            <v>CSL_HUF</v>
          </cell>
          <cell r="AJ1" t="str">
            <v>CSL_PLN</v>
          </cell>
        </row>
        <row r="2">
          <cell r="A2">
            <v>32874</v>
          </cell>
          <cell r="B2">
            <v>14.33</v>
          </cell>
          <cell r="C2">
            <v>14.23</v>
          </cell>
          <cell r="D2" t="e">
            <v>#N/A</v>
          </cell>
          <cell r="E2" t="e">
            <v>#N/A</v>
          </cell>
          <cell r="F2">
            <v>2.36</v>
          </cell>
          <cell r="G2" t="e">
            <v>#N/A</v>
          </cell>
          <cell r="H2">
            <v>0.33</v>
          </cell>
          <cell r="I2" t="e">
            <v>#N/A</v>
          </cell>
          <cell r="J2" t="e">
            <v>#N/A</v>
          </cell>
          <cell r="K2" t="e">
            <v>#N/A</v>
          </cell>
          <cell r="L2">
            <v>2.61</v>
          </cell>
          <cell r="M2" t="e">
            <v>#N/A</v>
          </cell>
          <cell r="N2" t="e">
            <v>#N/A</v>
          </cell>
          <cell r="O2" t="e">
            <v>#N/A</v>
          </cell>
          <cell r="P2" t="e">
            <v>#N/A</v>
          </cell>
          <cell r="Q2">
            <v>0.69</v>
          </cell>
          <cell r="R2">
            <v>6.55</v>
          </cell>
          <cell r="S2" t="e">
            <v>#N/A</v>
          </cell>
          <cell r="T2" t="e">
            <v>#N/A</v>
          </cell>
          <cell r="U2">
            <v>0</v>
          </cell>
          <cell r="V2">
            <v>0.03</v>
          </cell>
          <cell r="W2" t="e">
            <v>#N/A</v>
          </cell>
          <cell r="X2" t="e">
            <v>#N/A</v>
          </cell>
          <cell r="Y2" t="e">
            <v>#N/A</v>
          </cell>
          <cell r="Z2" t="e">
            <v>#N/A</v>
          </cell>
          <cell r="AA2">
            <v>0.65</v>
          </cell>
          <cell r="AB2" t="e">
            <v>#N/A</v>
          </cell>
          <cell r="AC2" t="e">
            <v>#N/A</v>
          </cell>
          <cell r="AD2" t="e">
            <v>#N/A</v>
          </cell>
          <cell r="AE2" t="e">
            <v>#N/A</v>
          </cell>
          <cell r="AF2" t="e">
            <v>#N/A</v>
          </cell>
          <cell r="AG2" t="e">
            <v>#N/A</v>
          </cell>
          <cell r="AH2" t="e">
            <v>#N/A</v>
          </cell>
          <cell r="AI2" t="e">
            <v>#N/A</v>
          </cell>
          <cell r="AJ2" t="e">
            <v>#N/A</v>
          </cell>
        </row>
        <row r="3">
          <cell r="A3">
            <v>32905</v>
          </cell>
          <cell r="B3">
            <v>20.96</v>
          </cell>
          <cell r="C3">
            <v>20.86</v>
          </cell>
          <cell r="D3" t="e">
            <v>#N/A</v>
          </cell>
          <cell r="E3" t="e">
            <v>#N/A</v>
          </cell>
          <cell r="F3">
            <v>12.5</v>
          </cell>
          <cell r="G3">
            <v>12</v>
          </cell>
          <cell r="H3">
            <v>1.78</v>
          </cell>
          <cell r="I3" t="e">
            <v>#N/A</v>
          </cell>
          <cell r="J3" t="e">
            <v>#N/A</v>
          </cell>
          <cell r="K3" t="e">
            <v>#N/A</v>
          </cell>
          <cell r="L3">
            <v>14.11</v>
          </cell>
          <cell r="M3" t="e">
            <v>#N/A</v>
          </cell>
          <cell r="N3" t="e">
            <v>#N/A</v>
          </cell>
          <cell r="O3" t="e">
            <v>#N/A</v>
          </cell>
          <cell r="P3" t="e">
            <v>#N/A</v>
          </cell>
          <cell r="Q3">
            <v>3.68</v>
          </cell>
          <cell r="R3">
            <v>35.44</v>
          </cell>
          <cell r="S3" t="e">
            <v>#N/A</v>
          </cell>
          <cell r="T3" t="e">
            <v>#N/A</v>
          </cell>
          <cell r="U3">
            <v>0.02</v>
          </cell>
          <cell r="V3">
            <v>0.14000000000000001</v>
          </cell>
          <cell r="W3" t="e">
            <v>#N/A</v>
          </cell>
          <cell r="X3" t="e">
            <v>#N/A</v>
          </cell>
          <cell r="Y3" t="e">
            <v>#N/A</v>
          </cell>
          <cell r="Z3" t="e">
            <v>#N/A</v>
          </cell>
          <cell r="AA3">
            <v>3.43</v>
          </cell>
          <cell r="AB3" t="e">
            <v>#N/A</v>
          </cell>
          <cell r="AC3" t="e">
            <v>#N/A</v>
          </cell>
          <cell r="AD3" t="e">
            <v>#N/A</v>
          </cell>
          <cell r="AE3" t="e">
            <v>#N/A</v>
          </cell>
          <cell r="AF3">
            <v>25.48</v>
          </cell>
          <cell r="AG3">
            <v>25.47</v>
          </cell>
          <cell r="AH3" t="e">
            <v>#N/A</v>
          </cell>
          <cell r="AI3" t="e">
            <v>#N/A</v>
          </cell>
          <cell r="AJ3" t="e">
            <v>#N/A</v>
          </cell>
        </row>
        <row r="4">
          <cell r="A4">
            <v>32933</v>
          </cell>
          <cell r="B4">
            <v>21.19</v>
          </cell>
          <cell r="C4">
            <v>21.28</v>
          </cell>
          <cell r="D4" t="e">
            <v>#N/A</v>
          </cell>
          <cell r="E4" t="e">
            <v>#N/A</v>
          </cell>
          <cell r="F4">
            <v>12.43</v>
          </cell>
          <cell r="G4">
            <v>12</v>
          </cell>
          <cell r="H4">
            <v>1.77</v>
          </cell>
          <cell r="I4" t="e">
            <v>#N/A</v>
          </cell>
          <cell r="J4" t="e">
            <v>#N/A</v>
          </cell>
          <cell r="K4" t="e">
            <v>#N/A</v>
          </cell>
          <cell r="L4">
            <v>14.06</v>
          </cell>
          <cell r="M4" t="e">
            <v>#N/A</v>
          </cell>
          <cell r="N4" t="e">
            <v>#N/A</v>
          </cell>
          <cell r="O4" t="e">
            <v>#N/A</v>
          </cell>
          <cell r="P4" t="e">
            <v>#N/A</v>
          </cell>
          <cell r="Q4">
            <v>3.68</v>
          </cell>
          <cell r="R4">
            <v>34.81</v>
          </cell>
          <cell r="S4" t="e">
            <v>#N/A</v>
          </cell>
          <cell r="T4" t="e">
            <v>#N/A</v>
          </cell>
          <cell r="U4">
            <v>0.02</v>
          </cell>
          <cell r="V4">
            <v>0.14000000000000001</v>
          </cell>
          <cell r="W4" t="e">
            <v>#N/A</v>
          </cell>
          <cell r="X4" t="e">
            <v>#N/A</v>
          </cell>
          <cell r="Y4" t="e">
            <v>#N/A</v>
          </cell>
          <cell r="Z4" t="e">
            <v>#N/A</v>
          </cell>
          <cell r="AA4">
            <v>3.44</v>
          </cell>
          <cell r="AB4" t="e">
            <v>#N/A</v>
          </cell>
          <cell r="AC4" t="e">
            <v>#N/A</v>
          </cell>
          <cell r="AD4" t="e">
            <v>#N/A</v>
          </cell>
          <cell r="AE4" t="e">
            <v>#N/A</v>
          </cell>
          <cell r="AF4">
            <v>25.39</v>
          </cell>
          <cell r="AG4">
            <v>25.38</v>
          </cell>
          <cell r="AH4" t="e">
            <v>#N/A</v>
          </cell>
          <cell r="AI4" t="e">
            <v>#N/A</v>
          </cell>
          <cell r="AJ4" t="e">
            <v>#N/A</v>
          </cell>
        </row>
        <row r="5">
          <cell r="A5">
            <v>32964</v>
          </cell>
          <cell r="B5">
            <v>21.07</v>
          </cell>
          <cell r="C5">
            <v>20.99</v>
          </cell>
          <cell r="D5" t="e">
            <v>#N/A</v>
          </cell>
          <cell r="E5" t="e">
            <v>#N/A</v>
          </cell>
          <cell r="F5">
            <v>12.48</v>
          </cell>
          <cell r="G5">
            <v>12</v>
          </cell>
          <cell r="H5">
            <v>1.77</v>
          </cell>
          <cell r="I5" t="e">
            <v>#N/A</v>
          </cell>
          <cell r="J5" t="e">
            <v>#N/A</v>
          </cell>
          <cell r="K5" t="e">
            <v>#N/A</v>
          </cell>
          <cell r="L5">
            <v>14.08</v>
          </cell>
          <cell r="M5" t="e">
            <v>#N/A</v>
          </cell>
          <cell r="N5" t="e">
            <v>#N/A</v>
          </cell>
          <cell r="O5" t="e">
            <v>#N/A</v>
          </cell>
          <cell r="P5" t="e">
            <v>#N/A</v>
          </cell>
          <cell r="Q5">
            <v>3.71</v>
          </cell>
          <cell r="R5">
            <v>34.479999999999997</v>
          </cell>
          <cell r="S5" t="e">
            <v>#N/A</v>
          </cell>
          <cell r="T5" t="e">
            <v>#N/A</v>
          </cell>
          <cell r="U5">
            <v>0.02</v>
          </cell>
          <cell r="V5">
            <v>0.13</v>
          </cell>
          <cell r="W5" t="e">
            <v>#N/A</v>
          </cell>
          <cell r="X5" t="e">
            <v>#N/A</v>
          </cell>
          <cell r="Y5" t="e">
            <v>#N/A</v>
          </cell>
          <cell r="Z5" t="e">
            <v>#N/A</v>
          </cell>
          <cell r="AA5">
            <v>3.44</v>
          </cell>
          <cell r="AB5" t="e">
            <v>#N/A</v>
          </cell>
          <cell r="AC5" t="e">
            <v>#N/A</v>
          </cell>
          <cell r="AD5" t="e">
            <v>#N/A</v>
          </cell>
          <cell r="AE5" t="e">
            <v>#N/A</v>
          </cell>
          <cell r="AF5">
            <v>25.51</v>
          </cell>
          <cell r="AG5">
            <v>25.53</v>
          </cell>
          <cell r="AH5" t="e">
            <v>#N/A</v>
          </cell>
          <cell r="AI5" t="e">
            <v>#N/A</v>
          </cell>
          <cell r="AJ5" t="e">
            <v>#N/A</v>
          </cell>
        </row>
        <row r="6">
          <cell r="A6">
            <v>32994</v>
          </cell>
          <cell r="B6">
            <v>20.8</v>
          </cell>
          <cell r="C6">
            <v>20.77</v>
          </cell>
          <cell r="D6" t="e">
            <v>#N/A</v>
          </cell>
          <cell r="E6" t="e">
            <v>#N/A</v>
          </cell>
          <cell r="F6">
            <v>12.51</v>
          </cell>
          <cell r="G6">
            <v>12</v>
          </cell>
          <cell r="H6">
            <v>1.78</v>
          </cell>
          <cell r="I6" t="e">
            <v>#N/A</v>
          </cell>
          <cell r="J6" t="e">
            <v>#N/A</v>
          </cell>
          <cell r="K6" t="e">
            <v>#N/A</v>
          </cell>
          <cell r="L6">
            <v>14.58</v>
          </cell>
          <cell r="M6" t="e">
            <v>#N/A</v>
          </cell>
          <cell r="N6" t="e">
            <v>#N/A</v>
          </cell>
          <cell r="O6" t="e">
            <v>#N/A</v>
          </cell>
          <cell r="P6" t="e">
            <v>#N/A</v>
          </cell>
          <cell r="Q6">
            <v>3.72</v>
          </cell>
          <cell r="R6">
            <v>34.630000000000003</v>
          </cell>
          <cell r="S6" t="e">
            <v>#N/A</v>
          </cell>
          <cell r="T6" t="e">
            <v>#N/A</v>
          </cell>
          <cell r="U6">
            <v>0.02</v>
          </cell>
          <cell r="V6">
            <v>0.13</v>
          </cell>
          <cell r="W6" t="e">
            <v>#N/A</v>
          </cell>
          <cell r="X6" t="e">
            <v>#N/A</v>
          </cell>
          <cell r="Y6" t="e">
            <v>#N/A</v>
          </cell>
          <cell r="Z6" t="e">
            <v>#N/A</v>
          </cell>
          <cell r="AA6">
            <v>3.44</v>
          </cell>
          <cell r="AB6" t="e">
            <v>#N/A</v>
          </cell>
          <cell r="AC6" t="e">
            <v>#N/A</v>
          </cell>
          <cell r="AD6" t="e">
            <v>#N/A</v>
          </cell>
          <cell r="AE6" t="e">
            <v>#N/A</v>
          </cell>
          <cell r="AF6">
            <v>25.62</v>
          </cell>
          <cell r="AG6">
            <v>25.56</v>
          </cell>
          <cell r="AH6" t="e">
            <v>#N/A</v>
          </cell>
          <cell r="AI6" t="e">
            <v>#N/A</v>
          </cell>
          <cell r="AJ6" t="e">
            <v>#N/A</v>
          </cell>
        </row>
        <row r="7">
          <cell r="A7">
            <v>33025</v>
          </cell>
          <cell r="B7">
            <v>20.86</v>
          </cell>
          <cell r="C7">
            <v>20.82</v>
          </cell>
          <cell r="D7" t="e">
            <v>#N/A</v>
          </cell>
          <cell r="E7" t="e">
            <v>#N/A</v>
          </cell>
          <cell r="F7">
            <v>12.39</v>
          </cell>
          <cell r="G7">
            <v>12</v>
          </cell>
          <cell r="H7">
            <v>1.76</v>
          </cell>
          <cell r="I7" t="e">
            <v>#N/A</v>
          </cell>
          <cell r="J7" t="e">
            <v>#N/A</v>
          </cell>
          <cell r="K7" t="e">
            <v>#N/A</v>
          </cell>
          <cell r="L7">
            <v>14.66</v>
          </cell>
          <cell r="M7" t="e">
            <v>#N/A</v>
          </cell>
          <cell r="N7" t="e">
            <v>#N/A</v>
          </cell>
          <cell r="O7" t="e">
            <v>#N/A</v>
          </cell>
          <cell r="P7" t="e">
            <v>#N/A</v>
          </cell>
          <cell r="Q7">
            <v>3.68</v>
          </cell>
          <cell r="R7">
            <v>35.49</v>
          </cell>
          <cell r="S7" t="e">
            <v>#N/A</v>
          </cell>
          <cell r="T7" t="e">
            <v>#N/A</v>
          </cell>
          <cell r="U7">
            <v>0.02</v>
          </cell>
          <cell r="V7">
            <v>0.14000000000000001</v>
          </cell>
          <cell r="W7" t="e">
            <v>#N/A</v>
          </cell>
          <cell r="X7" t="e">
            <v>#N/A</v>
          </cell>
          <cell r="Y7" t="e">
            <v>#N/A</v>
          </cell>
          <cell r="Z7" t="e">
            <v>#N/A</v>
          </cell>
          <cell r="AA7">
            <v>3.43</v>
          </cell>
          <cell r="AB7" t="e">
            <v>#N/A</v>
          </cell>
          <cell r="AC7" t="e">
            <v>#N/A</v>
          </cell>
          <cell r="AD7" t="e">
            <v>#N/A</v>
          </cell>
          <cell r="AE7" t="e">
            <v>#N/A</v>
          </cell>
          <cell r="AF7">
            <v>25.49</v>
          </cell>
          <cell r="AG7">
            <v>25.54</v>
          </cell>
          <cell r="AH7" t="e">
            <v>#N/A</v>
          </cell>
          <cell r="AI7" t="e">
            <v>#N/A</v>
          </cell>
          <cell r="AJ7" t="e">
            <v>#N/A</v>
          </cell>
        </row>
        <row r="8">
          <cell r="A8">
            <v>33055</v>
          </cell>
          <cell r="B8">
            <v>20.54</v>
          </cell>
          <cell r="C8">
            <v>20.36</v>
          </cell>
          <cell r="D8" t="e">
            <v>#N/A</v>
          </cell>
          <cell r="E8" t="e">
            <v>#N/A</v>
          </cell>
          <cell r="F8">
            <v>12.47</v>
          </cell>
          <cell r="G8">
            <v>13</v>
          </cell>
          <cell r="H8">
            <v>1.77</v>
          </cell>
          <cell r="I8" t="e">
            <v>#N/A</v>
          </cell>
          <cell r="J8" t="e">
            <v>#N/A</v>
          </cell>
          <cell r="K8" t="e">
            <v>#N/A</v>
          </cell>
          <cell r="L8">
            <v>14.68</v>
          </cell>
          <cell r="M8" t="e">
            <v>#N/A</v>
          </cell>
          <cell r="N8" t="e">
            <v>#N/A</v>
          </cell>
          <cell r="O8" t="e">
            <v>#N/A</v>
          </cell>
          <cell r="P8" t="e">
            <v>#N/A</v>
          </cell>
          <cell r="Q8">
            <v>3.71</v>
          </cell>
          <cell r="R8">
            <v>37.18</v>
          </cell>
          <cell r="S8" t="e">
            <v>#N/A</v>
          </cell>
          <cell r="T8" t="e">
            <v>#N/A</v>
          </cell>
          <cell r="U8">
            <v>0.02</v>
          </cell>
          <cell r="V8">
            <v>0.14000000000000001</v>
          </cell>
          <cell r="W8" t="e">
            <v>#N/A</v>
          </cell>
          <cell r="X8" t="e">
            <v>#N/A</v>
          </cell>
          <cell r="Y8" t="e">
            <v>#N/A</v>
          </cell>
          <cell r="Z8" t="e">
            <v>#N/A</v>
          </cell>
          <cell r="AA8">
            <v>3.44</v>
          </cell>
          <cell r="AB8" t="e">
            <v>#N/A</v>
          </cell>
          <cell r="AC8" t="e">
            <v>#N/A</v>
          </cell>
          <cell r="AD8" t="e">
            <v>#N/A</v>
          </cell>
          <cell r="AE8" t="e">
            <v>#N/A</v>
          </cell>
          <cell r="AF8">
            <v>25.77</v>
          </cell>
          <cell r="AG8">
            <v>25.94</v>
          </cell>
          <cell r="AH8" t="e">
            <v>#N/A</v>
          </cell>
          <cell r="AI8" t="e">
            <v>#N/A</v>
          </cell>
          <cell r="AJ8" t="e">
            <v>#N/A</v>
          </cell>
        </row>
        <row r="9">
          <cell r="A9">
            <v>33086</v>
          </cell>
          <cell r="B9">
            <v>20.03</v>
          </cell>
          <cell r="C9">
            <v>19.77</v>
          </cell>
          <cell r="D9" t="e">
            <v>#N/A</v>
          </cell>
          <cell r="E9" t="e">
            <v>#N/A</v>
          </cell>
          <cell r="F9">
            <v>12.63</v>
          </cell>
          <cell r="G9">
            <v>13</v>
          </cell>
          <cell r="H9">
            <v>1.8</v>
          </cell>
          <cell r="I9" t="e">
            <v>#N/A</v>
          </cell>
          <cell r="J9" t="e">
            <v>#N/A</v>
          </cell>
          <cell r="K9" t="e">
            <v>#N/A</v>
          </cell>
          <cell r="L9">
            <v>15.07</v>
          </cell>
          <cell r="M9" t="e">
            <v>#N/A</v>
          </cell>
          <cell r="N9" t="e">
            <v>#N/A</v>
          </cell>
          <cell r="O9" t="e">
            <v>#N/A</v>
          </cell>
          <cell r="P9" t="e">
            <v>#N/A</v>
          </cell>
          <cell r="Q9">
            <v>3.77</v>
          </cell>
          <cell r="R9">
            <v>37.520000000000003</v>
          </cell>
          <cell r="S9" t="e">
            <v>#N/A</v>
          </cell>
          <cell r="T9" t="e">
            <v>#N/A</v>
          </cell>
          <cell r="U9">
            <v>0.02</v>
          </cell>
          <cell r="V9">
            <v>0.14000000000000001</v>
          </cell>
          <cell r="W9" t="e">
            <v>#N/A</v>
          </cell>
          <cell r="X9" t="e">
            <v>#N/A</v>
          </cell>
          <cell r="Y9" t="e">
            <v>#N/A</v>
          </cell>
          <cell r="Z9" t="e">
            <v>#N/A</v>
          </cell>
          <cell r="AA9">
            <v>3.45</v>
          </cell>
          <cell r="AB9" t="e">
            <v>#N/A</v>
          </cell>
          <cell r="AC9" t="e">
            <v>#N/A</v>
          </cell>
          <cell r="AD9" t="e">
            <v>#N/A</v>
          </cell>
          <cell r="AE9" t="e">
            <v>#N/A</v>
          </cell>
          <cell r="AF9">
            <v>26.2</v>
          </cell>
          <cell r="AG9">
            <v>26.39</v>
          </cell>
          <cell r="AH9" t="e">
            <v>#N/A</v>
          </cell>
          <cell r="AI9" t="e">
            <v>#N/A</v>
          </cell>
          <cell r="AJ9" t="e">
            <v>#N/A</v>
          </cell>
        </row>
        <row r="10">
          <cell r="A10">
            <v>33117</v>
          </cell>
          <cell r="B10">
            <v>19.899999999999999</v>
          </cell>
          <cell r="C10">
            <v>19.920000000000002</v>
          </cell>
          <cell r="D10" t="e">
            <v>#N/A</v>
          </cell>
          <cell r="E10" t="e">
            <v>#N/A</v>
          </cell>
          <cell r="F10">
            <v>12.69</v>
          </cell>
          <cell r="G10">
            <v>13</v>
          </cell>
          <cell r="H10">
            <v>1.8</v>
          </cell>
          <cell r="I10" t="e">
            <v>#N/A</v>
          </cell>
          <cell r="J10" t="e">
            <v>#N/A</v>
          </cell>
          <cell r="K10" t="e">
            <v>#N/A</v>
          </cell>
          <cell r="L10">
            <v>15.3</v>
          </cell>
          <cell r="M10" t="e">
            <v>#N/A</v>
          </cell>
          <cell r="N10" t="e">
            <v>#N/A</v>
          </cell>
          <cell r="O10" t="e">
            <v>#N/A</v>
          </cell>
          <cell r="P10" t="e">
            <v>#N/A</v>
          </cell>
          <cell r="Q10">
            <v>3.79</v>
          </cell>
          <cell r="R10">
            <v>37.81</v>
          </cell>
          <cell r="S10" t="e">
            <v>#N/A</v>
          </cell>
          <cell r="T10" t="e">
            <v>#N/A</v>
          </cell>
          <cell r="U10">
            <v>0.02</v>
          </cell>
          <cell r="V10">
            <v>0.14000000000000001</v>
          </cell>
          <cell r="W10" t="e">
            <v>#N/A</v>
          </cell>
          <cell r="X10" t="e">
            <v>#N/A</v>
          </cell>
          <cell r="Y10" t="e">
            <v>#N/A</v>
          </cell>
          <cell r="Z10" t="e">
            <v>#N/A</v>
          </cell>
          <cell r="AA10">
            <v>3.46</v>
          </cell>
          <cell r="AB10" t="e">
            <v>#N/A</v>
          </cell>
          <cell r="AC10" t="e">
            <v>#N/A</v>
          </cell>
          <cell r="AD10" t="e">
            <v>#N/A</v>
          </cell>
          <cell r="AE10" t="e">
            <v>#N/A</v>
          </cell>
          <cell r="AF10">
            <v>26.32</v>
          </cell>
          <cell r="AG10">
            <v>26.36</v>
          </cell>
          <cell r="AH10" t="e">
            <v>#N/A</v>
          </cell>
          <cell r="AI10" t="e">
            <v>#N/A</v>
          </cell>
          <cell r="AJ10" t="e">
            <v>#N/A</v>
          </cell>
        </row>
        <row r="11">
          <cell r="A11">
            <v>33147</v>
          </cell>
          <cell r="B11">
            <v>19.690000000000001</v>
          </cell>
          <cell r="C11">
            <v>19.510000000000002</v>
          </cell>
          <cell r="D11" t="e">
            <v>#N/A</v>
          </cell>
          <cell r="E11" t="e">
            <v>#N/A</v>
          </cell>
          <cell r="F11">
            <v>12.83</v>
          </cell>
          <cell r="G11">
            <v>13</v>
          </cell>
          <cell r="H11">
            <v>1.82</v>
          </cell>
          <cell r="I11" t="e">
            <v>#N/A</v>
          </cell>
          <cell r="J11" t="e">
            <v>#N/A</v>
          </cell>
          <cell r="K11" t="e">
            <v>#N/A</v>
          </cell>
          <cell r="L11">
            <v>15.34</v>
          </cell>
          <cell r="M11" t="e">
            <v>#N/A</v>
          </cell>
          <cell r="N11" t="e">
            <v>#N/A</v>
          </cell>
          <cell r="O11" t="e">
            <v>#N/A</v>
          </cell>
          <cell r="P11" t="e">
            <v>#N/A</v>
          </cell>
          <cell r="Q11">
            <v>3.83</v>
          </cell>
          <cell r="R11">
            <v>37.950000000000003</v>
          </cell>
          <cell r="S11" t="e">
            <v>#N/A</v>
          </cell>
          <cell r="T11" t="e">
            <v>#N/A</v>
          </cell>
          <cell r="U11">
            <v>0.02</v>
          </cell>
          <cell r="V11">
            <v>0.15</v>
          </cell>
          <cell r="W11" t="e">
            <v>#N/A</v>
          </cell>
          <cell r="X11" t="e">
            <v>#N/A</v>
          </cell>
          <cell r="Y11" t="e">
            <v>#N/A</v>
          </cell>
          <cell r="Z11" t="e">
            <v>#N/A</v>
          </cell>
          <cell r="AA11">
            <v>3.47</v>
          </cell>
          <cell r="AB11" t="e">
            <v>#N/A</v>
          </cell>
          <cell r="AC11" t="e">
            <v>#N/A</v>
          </cell>
          <cell r="AD11" t="e">
            <v>#N/A</v>
          </cell>
          <cell r="AE11" t="e">
            <v>#N/A</v>
          </cell>
          <cell r="AF11">
            <v>26.51</v>
          </cell>
          <cell r="AG11">
            <v>26.75</v>
          </cell>
          <cell r="AH11" t="e">
            <v>#N/A</v>
          </cell>
          <cell r="AI11" t="e">
            <v>#N/A</v>
          </cell>
          <cell r="AJ11" t="e">
            <v>#N/A</v>
          </cell>
        </row>
        <row r="12">
          <cell r="A12">
            <v>33178</v>
          </cell>
          <cell r="B12">
            <v>34.93</v>
          </cell>
          <cell r="C12">
            <v>35.14</v>
          </cell>
          <cell r="D12" t="e">
            <v>#N/A</v>
          </cell>
          <cell r="E12" t="e">
            <v>#N/A</v>
          </cell>
          <cell r="F12">
            <v>23.43</v>
          </cell>
          <cell r="G12">
            <v>24</v>
          </cell>
          <cell r="H12">
            <v>3.33</v>
          </cell>
          <cell r="I12" t="e">
            <v>#N/A</v>
          </cell>
          <cell r="J12" t="e">
            <v>#N/A</v>
          </cell>
          <cell r="K12" t="e">
            <v>#N/A</v>
          </cell>
          <cell r="L12">
            <v>27.76</v>
          </cell>
          <cell r="M12" t="e">
            <v>#N/A</v>
          </cell>
          <cell r="N12" t="e">
            <v>#N/A</v>
          </cell>
          <cell r="O12" t="e">
            <v>#N/A</v>
          </cell>
          <cell r="P12" t="e">
            <v>#N/A</v>
          </cell>
          <cell r="Q12">
            <v>6.98</v>
          </cell>
          <cell r="R12">
            <v>68.569999999999993</v>
          </cell>
          <cell r="S12" t="e">
            <v>#N/A</v>
          </cell>
          <cell r="T12" t="e">
            <v>#N/A</v>
          </cell>
          <cell r="U12">
            <v>0.03</v>
          </cell>
          <cell r="V12">
            <v>0.27</v>
          </cell>
          <cell r="W12" t="e">
            <v>#N/A</v>
          </cell>
          <cell r="X12" t="e">
            <v>#N/A</v>
          </cell>
          <cell r="Y12" t="e">
            <v>#N/A</v>
          </cell>
          <cell r="Z12" t="e">
            <v>#N/A</v>
          </cell>
          <cell r="AA12">
            <v>6.27</v>
          </cell>
          <cell r="AB12" t="e">
            <v>#N/A</v>
          </cell>
          <cell r="AC12" t="e">
            <v>#N/A</v>
          </cell>
          <cell r="AD12" t="e">
            <v>#N/A</v>
          </cell>
          <cell r="AE12" t="e">
            <v>#N/A</v>
          </cell>
          <cell r="AF12">
            <v>48.4</v>
          </cell>
          <cell r="AG12">
            <v>49</v>
          </cell>
          <cell r="AH12" t="e">
            <v>#N/A</v>
          </cell>
          <cell r="AI12" t="e">
            <v>#N/A</v>
          </cell>
          <cell r="AJ12" t="e">
            <v>#N/A</v>
          </cell>
        </row>
        <row r="13">
          <cell r="A13">
            <v>33208</v>
          </cell>
          <cell r="B13">
            <v>34.75</v>
          </cell>
          <cell r="C13">
            <v>34.71</v>
          </cell>
          <cell r="D13" t="e">
            <v>#N/A</v>
          </cell>
          <cell r="E13" t="e">
            <v>#N/A</v>
          </cell>
          <cell r="F13">
            <v>23.41</v>
          </cell>
          <cell r="G13">
            <v>23</v>
          </cell>
          <cell r="H13">
            <v>3.33</v>
          </cell>
          <cell r="I13" t="e">
            <v>#N/A</v>
          </cell>
          <cell r="J13" t="e">
            <v>#N/A</v>
          </cell>
          <cell r="K13" t="e">
            <v>#N/A</v>
          </cell>
          <cell r="L13">
            <v>26.63</v>
          </cell>
          <cell r="M13" t="e">
            <v>#N/A</v>
          </cell>
          <cell r="N13" t="e">
            <v>#N/A</v>
          </cell>
          <cell r="O13" t="e">
            <v>#N/A</v>
          </cell>
          <cell r="P13" t="e">
            <v>#N/A</v>
          </cell>
          <cell r="Q13">
            <v>6.9</v>
          </cell>
          <cell r="R13">
            <v>67.61</v>
          </cell>
          <cell r="S13" t="e">
            <v>#N/A</v>
          </cell>
          <cell r="T13" t="e">
            <v>#N/A</v>
          </cell>
          <cell r="U13">
            <v>0.03</v>
          </cell>
          <cell r="V13">
            <v>0.26</v>
          </cell>
          <cell r="W13" t="e">
            <v>#N/A</v>
          </cell>
          <cell r="X13" t="e">
            <v>#N/A</v>
          </cell>
          <cell r="Y13" t="e">
            <v>#N/A</v>
          </cell>
          <cell r="Z13" t="e">
            <v>#N/A</v>
          </cell>
          <cell r="AA13">
            <v>6.22</v>
          </cell>
          <cell r="AB13" t="e">
            <v>#N/A</v>
          </cell>
          <cell r="AC13" t="e">
            <v>#N/A</v>
          </cell>
          <cell r="AD13" t="e">
            <v>#N/A</v>
          </cell>
          <cell r="AE13" t="e">
            <v>#N/A</v>
          </cell>
          <cell r="AF13">
            <v>48.11</v>
          </cell>
          <cell r="AG13">
            <v>48.06</v>
          </cell>
          <cell r="AH13" t="e">
            <v>#N/A</v>
          </cell>
          <cell r="AI13" t="e">
            <v>#N/A</v>
          </cell>
          <cell r="AJ13" t="e">
            <v>#N/A</v>
          </cell>
        </row>
        <row r="14">
          <cell r="A14">
            <v>33239</v>
          </cell>
          <cell r="B14">
            <v>35.14</v>
          </cell>
          <cell r="C14">
            <v>34.74</v>
          </cell>
          <cell r="D14" t="e">
            <v>#N/A</v>
          </cell>
          <cell r="E14" t="e">
            <v>#N/A</v>
          </cell>
          <cell r="F14">
            <v>23.12</v>
          </cell>
          <cell r="G14">
            <v>23</v>
          </cell>
          <cell r="H14">
            <v>3.29</v>
          </cell>
          <cell r="I14" t="e">
            <v>#N/A</v>
          </cell>
          <cell r="J14" t="e">
            <v>#N/A</v>
          </cell>
          <cell r="K14" t="e">
            <v>#N/A</v>
          </cell>
          <cell r="L14">
            <v>27.41</v>
          </cell>
          <cell r="M14" t="e">
            <v>#N/A</v>
          </cell>
          <cell r="N14" t="e">
            <v>#N/A</v>
          </cell>
          <cell r="O14" t="e">
            <v>#N/A</v>
          </cell>
          <cell r="P14" t="e">
            <v>#N/A</v>
          </cell>
          <cell r="Q14">
            <v>6.8</v>
          </cell>
          <cell r="R14">
            <v>67.3</v>
          </cell>
          <cell r="S14" t="e">
            <v>#N/A</v>
          </cell>
          <cell r="T14" t="e">
            <v>#N/A</v>
          </cell>
          <cell r="U14">
            <v>0.03</v>
          </cell>
          <cell r="V14">
            <v>0.26</v>
          </cell>
          <cell r="W14" t="e">
            <v>#N/A</v>
          </cell>
          <cell r="X14" t="e">
            <v>#N/A</v>
          </cell>
          <cell r="Y14" t="e">
            <v>#N/A</v>
          </cell>
          <cell r="Z14" t="e">
            <v>#N/A</v>
          </cell>
          <cell r="AA14">
            <v>6.2</v>
          </cell>
          <cell r="AB14" t="e">
            <v>#N/A</v>
          </cell>
          <cell r="AC14" t="e">
            <v>#N/A</v>
          </cell>
          <cell r="AD14" t="e">
            <v>#N/A</v>
          </cell>
          <cell r="AE14" t="e">
            <v>#N/A</v>
          </cell>
          <cell r="AF14">
            <v>47.59</v>
          </cell>
          <cell r="AG14">
            <v>47.99</v>
          </cell>
          <cell r="AH14" t="e">
            <v>#N/A</v>
          </cell>
          <cell r="AI14" t="e">
            <v>#N/A</v>
          </cell>
          <cell r="AJ14" t="e">
            <v>#N/A</v>
          </cell>
        </row>
        <row r="15">
          <cell r="A15">
            <v>33270</v>
          </cell>
          <cell r="B15">
            <v>34.53</v>
          </cell>
          <cell r="C15">
            <v>34.86</v>
          </cell>
          <cell r="D15" t="e">
            <v>#N/A</v>
          </cell>
          <cell r="E15" t="e">
            <v>#N/A</v>
          </cell>
          <cell r="F15">
            <v>23.43</v>
          </cell>
          <cell r="G15">
            <v>23</v>
          </cell>
          <cell r="H15">
            <v>3.32</v>
          </cell>
          <cell r="I15" t="e">
            <v>#N/A</v>
          </cell>
          <cell r="J15" t="e">
            <v>#N/A</v>
          </cell>
          <cell r="K15" t="e">
            <v>#N/A</v>
          </cell>
          <cell r="L15">
            <v>27.52</v>
          </cell>
          <cell r="M15" t="e">
            <v>#N/A</v>
          </cell>
          <cell r="N15" t="e">
            <v>#N/A</v>
          </cell>
          <cell r="O15" t="e">
            <v>#N/A</v>
          </cell>
          <cell r="P15" t="e">
            <v>#N/A</v>
          </cell>
          <cell r="Q15">
            <v>6.89</v>
          </cell>
          <cell r="R15">
            <v>68.19</v>
          </cell>
          <cell r="S15" t="e">
            <v>#N/A</v>
          </cell>
          <cell r="T15" t="e">
            <v>#N/A</v>
          </cell>
          <cell r="U15">
            <v>0.03</v>
          </cell>
          <cell r="V15">
            <v>0.27</v>
          </cell>
          <cell r="W15" t="e">
            <v>#N/A</v>
          </cell>
          <cell r="X15" t="e">
            <v>#N/A</v>
          </cell>
          <cell r="Y15" t="e">
            <v>#N/A</v>
          </cell>
          <cell r="Z15" t="e">
            <v>#N/A</v>
          </cell>
          <cell r="AA15">
            <v>6.26</v>
          </cell>
          <cell r="AB15" t="e">
            <v>#N/A</v>
          </cell>
          <cell r="AC15" t="e">
            <v>#N/A</v>
          </cell>
          <cell r="AD15" t="e">
            <v>#N/A</v>
          </cell>
          <cell r="AE15" t="e">
            <v>#N/A</v>
          </cell>
          <cell r="AF15">
            <v>48.23</v>
          </cell>
          <cell r="AG15">
            <v>48</v>
          </cell>
          <cell r="AH15" t="e">
            <v>#N/A</v>
          </cell>
          <cell r="AI15" t="e">
            <v>#N/A</v>
          </cell>
          <cell r="AJ15" t="e">
            <v>#N/A</v>
          </cell>
        </row>
        <row r="16">
          <cell r="A16">
            <v>33298</v>
          </cell>
          <cell r="B16">
            <v>35.85</v>
          </cell>
          <cell r="C16">
            <v>36.97</v>
          </cell>
          <cell r="D16" t="e">
            <v>#N/A</v>
          </cell>
          <cell r="E16" t="e">
            <v>#N/A</v>
          </cell>
          <cell r="F16">
            <v>22.89</v>
          </cell>
          <cell r="G16">
            <v>22</v>
          </cell>
          <cell r="H16">
            <v>3.25</v>
          </cell>
          <cell r="I16" t="e">
            <v>#N/A</v>
          </cell>
          <cell r="J16" t="e">
            <v>#N/A</v>
          </cell>
          <cell r="K16" t="e">
            <v>#N/A</v>
          </cell>
          <cell r="L16">
            <v>26.5</v>
          </cell>
          <cell r="M16" t="e">
            <v>#N/A</v>
          </cell>
          <cell r="N16" t="e">
            <v>#N/A</v>
          </cell>
          <cell r="O16" t="e">
            <v>#N/A</v>
          </cell>
          <cell r="P16" t="e">
            <v>#N/A</v>
          </cell>
          <cell r="Q16">
            <v>6.74</v>
          </cell>
          <cell r="R16">
            <v>66.89</v>
          </cell>
          <cell r="S16" t="e">
            <v>#N/A</v>
          </cell>
          <cell r="T16" t="e">
            <v>#N/A</v>
          </cell>
          <cell r="U16">
            <v>0.03</v>
          </cell>
          <cell r="V16">
            <v>0.26</v>
          </cell>
          <cell r="W16" t="e">
            <v>#N/A</v>
          </cell>
          <cell r="X16" t="e">
            <v>#N/A</v>
          </cell>
          <cell r="Y16" t="e">
            <v>#N/A</v>
          </cell>
          <cell r="Z16" t="e">
            <v>#N/A</v>
          </cell>
          <cell r="AA16">
            <v>6.2</v>
          </cell>
          <cell r="AB16" t="e">
            <v>#N/A</v>
          </cell>
          <cell r="AC16" t="e">
            <v>#N/A</v>
          </cell>
          <cell r="AD16" t="e">
            <v>#N/A</v>
          </cell>
          <cell r="AE16" t="e">
            <v>#N/A</v>
          </cell>
          <cell r="AF16">
            <v>47.07</v>
          </cell>
          <cell r="AG16">
            <v>46.04</v>
          </cell>
          <cell r="AH16" t="e">
            <v>#N/A</v>
          </cell>
          <cell r="AI16" t="e">
            <v>#N/A</v>
          </cell>
          <cell r="AJ16" t="e">
            <v>#N/A</v>
          </cell>
        </row>
        <row r="17">
          <cell r="A17">
            <v>33329</v>
          </cell>
          <cell r="B17">
            <v>59.53</v>
          </cell>
          <cell r="C17">
            <v>60.67</v>
          </cell>
          <cell r="D17" t="e">
            <v>#N/A</v>
          </cell>
          <cell r="E17" t="e">
            <v>#N/A</v>
          </cell>
          <cell r="F17">
            <v>35.340000000000003</v>
          </cell>
          <cell r="G17">
            <v>35</v>
          </cell>
          <cell r="H17">
            <v>5.03</v>
          </cell>
          <cell r="I17" t="e">
            <v>#N/A</v>
          </cell>
          <cell r="J17" t="e">
            <v>#N/A</v>
          </cell>
          <cell r="K17" t="e">
            <v>#N/A</v>
          </cell>
          <cell r="L17">
            <v>41.62</v>
          </cell>
          <cell r="M17" t="e">
            <v>#N/A</v>
          </cell>
          <cell r="N17" t="e">
            <v>#N/A</v>
          </cell>
          <cell r="O17" t="e">
            <v>#N/A</v>
          </cell>
          <cell r="P17" t="e">
            <v>#N/A</v>
          </cell>
          <cell r="Q17">
            <v>10.44</v>
          </cell>
          <cell r="R17">
            <v>105.14</v>
          </cell>
          <cell r="S17" t="e">
            <v>#N/A</v>
          </cell>
          <cell r="T17" t="e">
            <v>#N/A</v>
          </cell>
          <cell r="U17">
            <v>0.05</v>
          </cell>
          <cell r="V17">
            <v>0.43</v>
          </cell>
          <cell r="W17" t="e">
            <v>#N/A</v>
          </cell>
          <cell r="X17" t="e">
            <v>#N/A</v>
          </cell>
          <cell r="Y17" t="e">
            <v>#N/A</v>
          </cell>
          <cell r="Z17" t="e">
            <v>#N/A</v>
          </cell>
          <cell r="AA17">
            <v>9.84</v>
          </cell>
          <cell r="AB17" t="e">
            <v>#N/A</v>
          </cell>
          <cell r="AC17" t="e">
            <v>#N/A</v>
          </cell>
          <cell r="AD17" t="e">
            <v>#N/A</v>
          </cell>
          <cell r="AE17" t="e">
            <v>#N/A</v>
          </cell>
          <cell r="AF17">
            <v>72.849999999999994</v>
          </cell>
          <cell r="AG17">
            <v>71.73</v>
          </cell>
          <cell r="AH17" t="e">
            <v>#N/A</v>
          </cell>
          <cell r="AI17" t="e">
            <v>#N/A</v>
          </cell>
          <cell r="AJ17" t="e">
            <v>#N/A</v>
          </cell>
        </row>
        <row r="18">
          <cell r="A18">
            <v>33359</v>
          </cell>
          <cell r="B18">
            <v>60.19</v>
          </cell>
          <cell r="C18">
            <v>60.35</v>
          </cell>
          <cell r="D18" t="e">
            <v>#N/A</v>
          </cell>
          <cell r="E18" t="e">
            <v>#N/A</v>
          </cell>
          <cell r="F18">
            <v>35.04</v>
          </cell>
          <cell r="G18">
            <v>35</v>
          </cell>
          <cell r="H18">
            <v>4.96</v>
          </cell>
          <cell r="I18" t="e">
            <v>#N/A</v>
          </cell>
          <cell r="J18" t="e">
            <v>#N/A</v>
          </cell>
          <cell r="K18" t="e">
            <v>#N/A</v>
          </cell>
          <cell r="L18">
            <v>41.53</v>
          </cell>
          <cell r="M18" t="e">
            <v>#N/A</v>
          </cell>
          <cell r="N18" t="e">
            <v>#N/A</v>
          </cell>
          <cell r="O18" t="e">
            <v>#N/A</v>
          </cell>
          <cell r="P18" t="e">
            <v>#N/A</v>
          </cell>
          <cell r="Q18">
            <v>10.35</v>
          </cell>
          <cell r="R18">
            <v>103.87</v>
          </cell>
          <cell r="S18" t="e">
            <v>#N/A</v>
          </cell>
          <cell r="T18" t="e">
            <v>#N/A</v>
          </cell>
          <cell r="U18">
            <v>0.05</v>
          </cell>
          <cell r="V18">
            <v>0.44</v>
          </cell>
          <cell r="W18" t="e">
            <v>#N/A</v>
          </cell>
          <cell r="X18" t="e">
            <v>#N/A</v>
          </cell>
          <cell r="Y18" t="e">
            <v>#N/A</v>
          </cell>
          <cell r="Z18" t="e">
            <v>#N/A</v>
          </cell>
          <cell r="AA18">
            <v>9.7899999999999991</v>
          </cell>
          <cell r="AB18" t="e">
            <v>#N/A</v>
          </cell>
          <cell r="AC18" t="e">
            <v>#N/A</v>
          </cell>
          <cell r="AD18" t="e">
            <v>#N/A</v>
          </cell>
          <cell r="AE18" t="e">
            <v>#N/A</v>
          </cell>
          <cell r="AF18">
            <v>72.13</v>
          </cell>
          <cell r="AG18">
            <v>72.040000000000006</v>
          </cell>
          <cell r="AH18" t="e">
            <v>#N/A</v>
          </cell>
          <cell r="AI18" t="e">
            <v>#N/A</v>
          </cell>
          <cell r="AJ18" t="e">
            <v>#N/A</v>
          </cell>
        </row>
        <row r="19">
          <cell r="A19">
            <v>33390</v>
          </cell>
          <cell r="B19">
            <v>61.14</v>
          </cell>
          <cell r="C19">
            <v>62.05</v>
          </cell>
          <cell r="D19" t="e">
            <v>#N/A</v>
          </cell>
          <cell r="E19" t="e">
            <v>#N/A</v>
          </cell>
          <cell r="F19">
            <v>34.82</v>
          </cell>
          <cell r="G19">
            <v>35</v>
          </cell>
          <cell r="H19">
            <v>4.96</v>
          </cell>
          <cell r="I19" t="e">
            <v>#N/A</v>
          </cell>
          <cell r="J19" t="e">
            <v>#N/A</v>
          </cell>
          <cell r="K19" t="e">
            <v>#N/A</v>
          </cell>
          <cell r="L19">
            <v>40.74</v>
          </cell>
          <cell r="M19" t="e">
            <v>#N/A</v>
          </cell>
          <cell r="N19" t="e">
            <v>#N/A</v>
          </cell>
          <cell r="O19" t="e">
            <v>#N/A</v>
          </cell>
          <cell r="P19" t="e">
            <v>#N/A</v>
          </cell>
          <cell r="Q19">
            <v>10.26</v>
          </cell>
          <cell r="R19">
            <v>102.64</v>
          </cell>
          <cell r="S19" t="e">
            <v>#N/A</v>
          </cell>
          <cell r="T19" t="e">
            <v>#N/A</v>
          </cell>
          <cell r="U19">
            <v>0.05</v>
          </cell>
          <cell r="V19">
            <v>0.44</v>
          </cell>
          <cell r="W19" t="e">
            <v>#N/A</v>
          </cell>
          <cell r="X19" t="e">
            <v>#N/A</v>
          </cell>
          <cell r="Y19" t="e">
            <v>#N/A</v>
          </cell>
          <cell r="Z19" t="e">
            <v>#N/A</v>
          </cell>
          <cell r="AA19">
            <v>9.68</v>
          </cell>
          <cell r="AB19" t="e">
            <v>#N/A</v>
          </cell>
          <cell r="AC19" t="e">
            <v>#N/A</v>
          </cell>
          <cell r="AD19" t="e">
            <v>#N/A</v>
          </cell>
          <cell r="AE19" t="e">
            <v>#N/A</v>
          </cell>
          <cell r="AF19">
            <v>71.599999999999994</v>
          </cell>
          <cell r="AG19">
            <v>71.03</v>
          </cell>
          <cell r="AH19" t="e">
            <v>#N/A</v>
          </cell>
          <cell r="AI19" t="e">
            <v>#N/A</v>
          </cell>
          <cell r="AJ19" t="e">
            <v>#N/A</v>
          </cell>
        </row>
        <row r="20">
          <cell r="A20">
            <v>33420</v>
          </cell>
          <cell r="B20">
            <v>62.1</v>
          </cell>
          <cell r="C20">
            <v>60.77</v>
          </cell>
          <cell r="D20" t="e">
            <v>#N/A</v>
          </cell>
          <cell r="E20" t="e">
            <v>#N/A</v>
          </cell>
          <cell r="F20">
            <v>34.57</v>
          </cell>
          <cell r="G20">
            <v>35</v>
          </cell>
          <cell r="H20">
            <v>4.91</v>
          </cell>
          <cell r="I20" t="e">
            <v>#N/A</v>
          </cell>
          <cell r="J20" t="e">
            <v>#N/A</v>
          </cell>
          <cell r="K20" t="e">
            <v>#N/A</v>
          </cell>
          <cell r="L20">
            <v>39.450000000000003</v>
          </cell>
          <cell r="M20" t="e">
            <v>#N/A</v>
          </cell>
          <cell r="N20" t="e">
            <v>#N/A</v>
          </cell>
          <cell r="O20" t="e">
            <v>#N/A</v>
          </cell>
          <cell r="P20" t="e">
            <v>#N/A</v>
          </cell>
          <cell r="Q20">
            <v>10.19</v>
          </cell>
          <cell r="R20">
            <v>101.67</v>
          </cell>
          <cell r="S20" t="e">
            <v>#N/A</v>
          </cell>
          <cell r="T20" t="e">
            <v>#N/A</v>
          </cell>
          <cell r="U20">
            <v>0.05</v>
          </cell>
          <cell r="V20">
            <v>0.45</v>
          </cell>
          <cell r="W20" t="e">
            <v>#N/A</v>
          </cell>
          <cell r="X20" t="e">
            <v>#N/A</v>
          </cell>
          <cell r="Y20" t="e">
            <v>#N/A</v>
          </cell>
          <cell r="Z20" t="e">
            <v>#N/A</v>
          </cell>
          <cell r="AA20">
            <v>9.5500000000000007</v>
          </cell>
          <cell r="AB20" t="e">
            <v>#N/A</v>
          </cell>
          <cell r="AC20" t="e">
            <v>#N/A</v>
          </cell>
          <cell r="AD20" t="e">
            <v>#N/A</v>
          </cell>
          <cell r="AE20" t="e">
            <v>#N/A</v>
          </cell>
          <cell r="AF20">
            <v>71.040000000000006</v>
          </cell>
          <cell r="AG20">
            <v>72.08</v>
          </cell>
          <cell r="AH20" t="e">
            <v>#N/A</v>
          </cell>
          <cell r="AI20" t="e">
            <v>#N/A</v>
          </cell>
          <cell r="AJ20" t="e">
            <v>#N/A</v>
          </cell>
        </row>
        <row r="21">
          <cell r="A21">
            <v>33451</v>
          </cell>
          <cell r="B21">
            <v>60.95</v>
          </cell>
          <cell r="C21">
            <v>61.38</v>
          </cell>
          <cell r="D21" t="e">
            <v>#N/A</v>
          </cell>
          <cell r="E21" t="e">
            <v>#N/A</v>
          </cell>
          <cell r="F21">
            <v>35.049999999999997</v>
          </cell>
          <cell r="G21">
            <v>35</v>
          </cell>
          <cell r="H21">
            <v>4.9800000000000004</v>
          </cell>
          <cell r="I21" t="e">
            <v>#N/A</v>
          </cell>
          <cell r="J21" t="e">
            <v>#N/A</v>
          </cell>
          <cell r="K21" t="e">
            <v>#N/A</v>
          </cell>
          <cell r="L21">
            <v>40.17</v>
          </cell>
          <cell r="M21" t="e">
            <v>#N/A</v>
          </cell>
          <cell r="N21" t="e">
            <v>#N/A</v>
          </cell>
          <cell r="O21" t="e">
            <v>#N/A</v>
          </cell>
          <cell r="P21" t="e">
            <v>#N/A</v>
          </cell>
          <cell r="Q21">
            <v>10.31</v>
          </cell>
          <cell r="R21">
            <v>102.96</v>
          </cell>
          <cell r="S21" t="e">
            <v>#N/A</v>
          </cell>
          <cell r="T21" t="e">
            <v>#N/A</v>
          </cell>
          <cell r="U21">
            <v>0.05</v>
          </cell>
          <cell r="V21">
            <v>0.45</v>
          </cell>
          <cell r="W21" t="e">
            <v>#N/A</v>
          </cell>
          <cell r="X21" t="e">
            <v>#N/A</v>
          </cell>
          <cell r="Y21" t="e">
            <v>#N/A</v>
          </cell>
          <cell r="Z21" t="e">
            <v>#N/A</v>
          </cell>
          <cell r="AA21">
            <v>9.66</v>
          </cell>
          <cell r="AB21" t="e">
            <v>#N/A</v>
          </cell>
          <cell r="AC21" t="e">
            <v>#N/A</v>
          </cell>
          <cell r="AD21" t="e">
            <v>#N/A</v>
          </cell>
          <cell r="AE21" t="e">
            <v>#N/A</v>
          </cell>
          <cell r="AF21">
            <v>71.97</v>
          </cell>
          <cell r="AG21">
            <v>71.64</v>
          </cell>
          <cell r="AH21" t="e">
            <v>#N/A</v>
          </cell>
          <cell r="AI21" t="e">
            <v>#N/A</v>
          </cell>
          <cell r="AJ21" t="e">
            <v>#N/A</v>
          </cell>
        </row>
        <row r="22">
          <cell r="A22">
            <v>33482</v>
          </cell>
          <cell r="B22">
            <v>60.68</v>
          </cell>
          <cell r="C22">
            <v>59.77</v>
          </cell>
          <cell r="D22" t="e">
            <v>#N/A</v>
          </cell>
          <cell r="E22" t="e">
            <v>#N/A</v>
          </cell>
          <cell r="F22">
            <v>35.18</v>
          </cell>
          <cell r="G22">
            <v>36</v>
          </cell>
          <cell r="H22">
            <v>5</v>
          </cell>
          <cell r="I22" t="e">
            <v>#N/A</v>
          </cell>
          <cell r="J22" t="e">
            <v>#N/A</v>
          </cell>
          <cell r="K22" t="e">
            <v>#N/A</v>
          </cell>
          <cell r="L22">
            <v>40.19</v>
          </cell>
          <cell r="M22" t="e">
            <v>#N/A</v>
          </cell>
          <cell r="N22" t="e">
            <v>#N/A</v>
          </cell>
          <cell r="O22" t="e">
            <v>#N/A</v>
          </cell>
          <cell r="P22" t="e">
            <v>#N/A</v>
          </cell>
          <cell r="Q22">
            <v>10.35</v>
          </cell>
          <cell r="R22">
            <v>103.24</v>
          </cell>
          <cell r="S22" t="e">
            <v>#N/A</v>
          </cell>
          <cell r="T22" t="e">
            <v>#N/A</v>
          </cell>
          <cell r="U22">
            <v>0.05</v>
          </cell>
          <cell r="V22">
            <v>0.45</v>
          </cell>
          <cell r="W22" t="e">
            <v>#N/A</v>
          </cell>
          <cell r="X22" t="e">
            <v>#N/A</v>
          </cell>
          <cell r="Y22" t="e">
            <v>#N/A</v>
          </cell>
          <cell r="Z22" t="e">
            <v>#N/A</v>
          </cell>
          <cell r="AA22">
            <v>9.68</v>
          </cell>
          <cell r="AB22" t="e">
            <v>#N/A</v>
          </cell>
          <cell r="AC22" t="e">
            <v>#N/A</v>
          </cell>
          <cell r="AD22" t="e">
            <v>#N/A</v>
          </cell>
          <cell r="AE22" t="e">
            <v>#N/A</v>
          </cell>
          <cell r="AF22">
            <v>72.209999999999994</v>
          </cell>
          <cell r="AG22">
            <v>72.739999999999995</v>
          </cell>
          <cell r="AH22" t="e">
            <v>#N/A</v>
          </cell>
          <cell r="AI22" t="e">
            <v>#N/A</v>
          </cell>
          <cell r="AJ22" t="e">
            <v>#N/A</v>
          </cell>
        </row>
        <row r="23">
          <cell r="A23">
            <v>33512</v>
          </cell>
          <cell r="B23">
            <v>59.94</v>
          </cell>
          <cell r="C23">
            <v>60.36</v>
          </cell>
          <cell r="D23" t="e">
            <v>#N/A</v>
          </cell>
          <cell r="E23" t="e">
            <v>#N/A</v>
          </cell>
          <cell r="F23">
            <v>35.520000000000003</v>
          </cell>
          <cell r="G23">
            <v>35</v>
          </cell>
          <cell r="H23">
            <v>5.05</v>
          </cell>
          <cell r="I23" t="e">
            <v>#N/A</v>
          </cell>
          <cell r="J23" t="e">
            <v>#N/A</v>
          </cell>
          <cell r="K23" t="e">
            <v>#N/A</v>
          </cell>
          <cell r="L23">
            <v>40.65</v>
          </cell>
          <cell r="M23" t="e">
            <v>#N/A</v>
          </cell>
          <cell r="N23" t="e">
            <v>#N/A</v>
          </cell>
          <cell r="O23" t="e">
            <v>#N/A</v>
          </cell>
          <cell r="P23" t="e">
            <v>#N/A</v>
          </cell>
          <cell r="Q23">
            <v>10.42</v>
          </cell>
          <cell r="R23">
            <v>103.38</v>
          </cell>
          <cell r="S23" t="e">
            <v>#N/A</v>
          </cell>
          <cell r="T23" t="e">
            <v>#N/A</v>
          </cell>
          <cell r="U23">
            <v>0.05</v>
          </cell>
          <cell r="V23">
            <v>0.46</v>
          </cell>
          <cell r="W23" t="e">
            <v>#N/A</v>
          </cell>
          <cell r="X23" t="e">
            <v>#N/A</v>
          </cell>
          <cell r="Y23" t="e">
            <v>#N/A</v>
          </cell>
          <cell r="Z23" t="e">
            <v>#N/A</v>
          </cell>
          <cell r="AA23">
            <v>9.75</v>
          </cell>
          <cell r="AB23" t="e">
            <v>#N/A</v>
          </cell>
          <cell r="AC23" t="e">
            <v>#N/A</v>
          </cell>
          <cell r="AD23" t="e">
            <v>#N/A</v>
          </cell>
          <cell r="AE23" t="e">
            <v>#N/A</v>
          </cell>
          <cell r="AF23">
            <v>72.760000000000005</v>
          </cell>
          <cell r="AG23">
            <v>72.45</v>
          </cell>
          <cell r="AH23" t="e">
            <v>#N/A</v>
          </cell>
          <cell r="AI23" t="e">
            <v>#N/A</v>
          </cell>
          <cell r="AJ23" t="e">
            <v>#N/A</v>
          </cell>
        </row>
        <row r="24">
          <cell r="A24">
            <v>33543</v>
          </cell>
          <cell r="B24">
            <v>201.74</v>
          </cell>
          <cell r="C24">
            <v>184</v>
          </cell>
          <cell r="D24" t="e">
            <v>#N/A</v>
          </cell>
          <cell r="E24" t="e">
            <v>#N/A</v>
          </cell>
          <cell r="F24">
            <v>81.13</v>
          </cell>
          <cell r="G24">
            <v>114</v>
          </cell>
          <cell r="H24">
            <v>11.52</v>
          </cell>
          <cell r="I24" t="e">
            <v>#N/A</v>
          </cell>
          <cell r="J24" t="e">
            <v>#N/A</v>
          </cell>
          <cell r="K24" t="e">
            <v>#N/A</v>
          </cell>
          <cell r="L24">
            <v>91.73</v>
          </cell>
          <cell r="M24" t="e">
            <v>#N/A</v>
          </cell>
          <cell r="N24" t="e">
            <v>#N/A</v>
          </cell>
          <cell r="O24" t="e">
            <v>#N/A</v>
          </cell>
          <cell r="P24" t="e">
            <v>#N/A</v>
          </cell>
          <cell r="Q24">
            <v>23.75</v>
          </cell>
          <cell r="R24">
            <v>234.03</v>
          </cell>
          <cell r="S24" t="e">
            <v>#N/A</v>
          </cell>
          <cell r="T24" t="e">
            <v>#N/A</v>
          </cell>
          <cell r="U24">
            <v>0.11</v>
          </cell>
          <cell r="V24">
            <v>1.02</v>
          </cell>
          <cell r="W24" t="e">
            <v>#N/A</v>
          </cell>
          <cell r="X24" t="e">
            <v>#N/A</v>
          </cell>
          <cell r="Y24" t="e">
            <v>#N/A</v>
          </cell>
          <cell r="Z24" t="e">
            <v>#N/A</v>
          </cell>
          <cell r="AA24">
            <v>22.14</v>
          </cell>
          <cell r="AB24" t="e">
            <v>#N/A</v>
          </cell>
          <cell r="AC24" t="e">
            <v>#N/A</v>
          </cell>
          <cell r="AD24" t="e">
            <v>#N/A</v>
          </cell>
          <cell r="AE24" t="e">
            <v>#N/A</v>
          </cell>
          <cell r="AF24">
            <v>165.65</v>
          </cell>
          <cell r="AG24">
            <v>232.52</v>
          </cell>
          <cell r="AH24" t="e">
            <v>#N/A</v>
          </cell>
          <cell r="AI24" t="e">
            <v>#N/A</v>
          </cell>
          <cell r="AJ24" t="e">
            <v>#N/A</v>
          </cell>
        </row>
        <row r="25">
          <cell r="A25">
            <v>33573</v>
          </cell>
          <cell r="B25">
            <v>185.85</v>
          </cell>
          <cell r="C25">
            <v>189</v>
          </cell>
          <cell r="D25" t="e">
            <v>#N/A</v>
          </cell>
          <cell r="E25" t="e">
            <v>#N/A</v>
          </cell>
          <cell r="F25">
            <v>118.27</v>
          </cell>
          <cell r="G25">
            <v>125</v>
          </cell>
          <cell r="H25">
            <v>16.8</v>
          </cell>
          <cell r="I25" t="e">
            <v>#N/A</v>
          </cell>
          <cell r="J25" t="e">
            <v>#N/A</v>
          </cell>
          <cell r="K25" t="e">
            <v>#N/A</v>
          </cell>
          <cell r="L25">
            <v>133.53</v>
          </cell>
          <cell r="M25" t="e">
            <v>#N/A</v>
          </cell>
          <cell r="N25" t="e">
            <v>#N/A</v>
          </cell>
          <cell r="O25" t="e">
            <v>#N/A</v>
          </cell>
          <cell r="P25" t="e">
            <v>#N/A</v>
          </cell>
          <cell r="Q25">
            <v>34.6</v>
          </cell>
          <cell r="R25">
            <v>337.81</v>
          </cell>
          <cell r="S25" t="e">
            <v>#N/A</v>
          </cell>
          <cell r="T25" t="e">
            <v>#N/A</v>
          </cell>
          <cell r="U25">
            <v>0.16</v>
          </cell>
          <cell r="V25">
            <v>1.45</v>
          </cell>
          <cell r="W25" t="e">
            <v>#N/A</v>
          </cell>
          <cell r="X25" t="e">
            <v>#N/A</v>
          </cell>
          <cell r="Y25" t="e">
            <v>#N/A</v>
          </cell>
          <cell r="Z25" t="e">
            <v>#N/A</v>
          </cell>
          <cell r="AA25">
            <v>32.33</v>
          </cell>
          <cell r="AB25" t="e">
            <v>#N/A</v>
          </cell>
          <cell r="AC25" t="e">
            <v>#N/A</v>
          </cell>
          <cell r="AD25" t="e">
            <v>#N/A</v>
          </cell>
          <cell r="AE25" t="e">
            <v>#N/A</v>
          </cell>
          <cell r="AF25">
            <v>240.47</v>
          </cell>
          <cell r="AG25">
            <v>252.66</v>
          </cell>
          <cell r="AH25" t="e">
            <v>#N/A</v>
          </cell>
          <cell r="AI25" t="e">
            <v>#N/A</v>
          </cell>
          <cell r="AJ25" t="e">
            <v>#N/A</v>
          </cell>
        </row>
        <row r="26">
          <cell r="A26">
            <v>33604</v>
          </cell>
          <cell r="B26">
            <v>194.9</v>
          </cell>
          <cell r="C26">
            <v>198</v>
          </cell>
          <cell r="D26" t="e">
            <v>#N/A</v>
          </cell>
          <cell r="E26" t="e">
            <v>#N/A</v>
          </cell>
          <cell r="F26">
            <v>124</v>
          </cell>
          <cell r="G26">
            <v>124</v>
          </cell>
          <cell r="H26">
            <v>17.62</v>
          </cell>
          <cell r="I26" t="e">
            <v>#N/A</v>
          </cell>
          <cell r="J26" t="e">
            <v>#N/A</v>
          </cell>
          <cell r="K26" t="e">
            <v>#N/A</v>
          </cell>
          <cell r="L26">
            <v>139.55000000000001</v>
          </cell>
          <cell r="M26" t="e">
            <v>#N/A</v>
          </cell>
          <cell r="N26" t="e">
            <v>#N/A</v>
          </cell>
          <cell r="O26" t="e">
            <v>#N/A</v>
          </cell>
          <cell r="P26" t="e">
            <v>#N/A</v>
          </cell>
          <cell r="Q26">
            <v>36.35</v>
          </cell>
          <cell r="R26">
            <v>353.93</v>
          </cell>
          <cell r="S26" t="e">
            <v>#N/A</v>
          </cell>
          <cell r="T26" t="e">
            <v>#N/A</v>
          </cell>
          <cell r="U26">
            <v>0.16</v>
          </cell>
          <cell r="V26">
            <v>1.56</v>
          </cell>
          <cell r="W26" t="e">
            <v>#N/A</v>
          </cell>
          <cell r="X26" t="e">
            <v>#N/A</v>
          </cell>
          <cell r="Y26" t="e">
            <v>#N/A</v>
          </cell>
          <cell r="Z26" t="e">
            <v>#N/A</v>
          </cell>
          <cell r="AA26">
            <v>33.99</v>
          </cell>
          <cell r="AB26" t="e">
            <v>#N/A</v>
          </cell>
          <cell r="AC26" t="e">
            <v>#N/A</v>
          </cell>
          <cell r="AD26" t="e">
            <v>#N/A</v>
          </cell>
          <cell r="AE26" t="e">
            <v>#N/A</v>
          </cell>
          <cell r="AF26">
            <v>252.72</v>
          </cell>
          <cell r="AG26">
            <v>252.2</v>
          </cell>
          <cell r="AH26" t="e">
            <v>#N/A</v>
          </cell>
          <cell r="AI26" t="e">
            <v>#N/A</v>
          </cell>
          <cell r="AJ26" t="e">
            <v>#N/A</v>
          </cell>
        </row>
        <row r="27">
          <cell r="A27">
            <v>33635</v>
          </cell>
          <cell r="B27">
            <v>197.6</v>
          </cell>
          <cell r="C27">
            <v>198</v>
          </cell>
          <cell r="D27" t="e">
            <v>#N/A</v>
          </cell>
          <cell r="E27" t="e">
            <v>#N/A</v>
          </cell>
          <cell r="F27">
            <v>122.1</v>
          </cell>
          <cell r="G27">
            <v>120</v>
          </cell>
          <cell r="H27">
            <v>17.37</v>
          </cell>
          <cell r="I27" t="e">
            <v>#N/A</v>
          </cell>
          <cell r="J27" t="e">
            <v>#N/A</v>
          </cell>
          <cell r="K27" t="e">
            <v>#N/A</v>
          </cell>
          <cell r="L27">
            <v>136</v>
          </cell>
          <cell r="M27" t="e">
            <v>#N/A</v>
          </cell>
          <cell r="N27" t="e">
            <v>#N/A</v>
          </cell>
          <cell r="O27" t="e">
            <v>#N/A</v>
          </cell>
          <cell r="P27" t="e">
            <v>#N/A</v>
          </cell>
          <cell r="Q27">
            <v>35.869999999999997</v>
          </cell>
          <cell r="R27">
            <v>351.13</v>
          </cell>
          <cell r="S27" t="e">
            <v>#N/A</v>
          </cell>
          <cell r="T27" t="e">
            <v>#N/A</v>
          </cell>
          <cell r="U27">
            <v>0.16</v>
          </cell>
          <cell r="V27">
            <v>1.55</v>
          </cell>
          <cell r="W27" t="e">
            <v>#N/A</v>
          </cell>
          <cell r="X27" t="e">
            <v>#N/A</v>
          </cell>
          <cell r="Y27" t="e">
            <v>#N/A</v>
          </cell>
          <cell r="Z27" t="e">
            <v>#N/A</v>
          </cell>
          <cell r="AA27">
            <v>33.64</v>
          </cell>
          <cell r="AB27" t="e">
            <v>#N/A</v>
          </cell>
          <cell r="AC27" t="e">
            <v>#N/A</v>
          </cell>
          <cell r="AD27" t="e">
            <v>#N/A</v>
          </cell>
          <cell r="AE27" t="e">
            <v>#N/A</v>
          </cell>
          <cell r="AF27">
            <v>249.49</v>
          </cell>
          <cell r="AG27">
            <v>246.41</v>
          </cell>
          <cell r="AH27" t="e">
            <v>#N/A</v>
          </cell>
          <cell r="AI27" t="e">
            <v>#N/A</v>
          </cell>
          <cell r="AJ27" t="e">
            <v>#N/A</v>
          </cell>
        </row>
        <row r="28">
          <cell r="A28">
            <v>33664</v>
          </cell>
          <cell r="B28">
            <v>198</v>
          </cell>
          <cell r="C28">
            <v>198</v>
          </cell>
          <cell r="D28" t="e">
            <v>#N/A</v>
          </cell>
          <cell r="E28" t="e">
            <v>#N/A</v>
          </cell>
          <cell r="F28">
            <v>119.17</v>
          </cell>
          <cell r="G28">
            <v>120</v>
          </cell>
          <cell r="H28">
            <v>16.940000000000001</v>
          </cell>
          <cell r="I28" t="e">
            <v>#N/A</v>
          </cell>
          <cell r="J28" t="e">
            <v>#N/A</v>
          </cell>
          <cell r="K28" t="e">
            <v>#N/A</v>
          </cell>
          <cell r="L28">
            <v>131.30000000000001</v>
          </cell>
          <cell r="M28" t="e">
            <v>#N/A</v>
          </cell>
          <cell r="N28" t="e">
            <v>#N/A</v>
          </cell>
          <cell r="O28" t="e">
            <v>#N/A</v>
          </cell>
          <cell r="P28" t="e">
            <v>#N/A</v>
          </cell>
          <cell r="Q28">
            <v>35.1</v>
          </cell>
          <cell r="R28">
            <v>341.52</v>
          </cell>
          <cell r="S28" t="e">
            <v>#N/A</v>
          </cell>
          <cell r="T28" t="e">
            <v>#N/A</v>
          </cell>
          <cell r="U28">
            <v>0.16</v>
          </cell>
          <cell r="V28">
            <v>1.49</v>
          </cell>
          <cell r="W28" t="e">
            <v>#N/A</v>
          </cell>
          <cell r="X28" t="e">
            <v>#N/A</v>
          </cell>
          <cell r="Y28" t="e">
            <v>#N/A</v>
          </cell>
          <cell r="Z28" t="e">
            <v>#N/A</v>
          </cell>
          <cell r="AA28">
            <v>32.86</v>
          </cell>
          <cell r="AB28" t="e">
            <v>#N/A</v>
          </cell>
          <cell r="AC28" t="e">
            <v>#N/A</v>
          </cell>
          <cell r="AD28" t="e">
            <v>#N/A</v>
          </cell>
          <cell r="AE28" t="e">
            <v>#N/A</v>
          </cell>
          <cell r="AF28">
            <v>243.73</v>
          </cell>
          <cell r="AG28">
            <v>245.55</v>
          </cell>
          <cell r="AH28" t="e">
            <v>#N/A</v>
          </cell>
          <cell r="AI28" t="e">
            <v>#N/A</v>
          </cell>
          <cell r="AJ28" t="e">
            <v>#N/A</v>
          </cell>
        </row>
        <row r="29">
          <cell r="A29">
            <v>33695</v>
          </cell>
          <cell r="B29">
            <v>198.38</v>
          </cell>
          <cell r="C29">
            <v>206</v>
          </cell>
          <cell r="D29" t="e">
            <v>#N/A</v>
          </cell>
          <cell r="E29" t="e">
            <v>#N/A</v>
          </cell>
          <cell r="F29">
            <v>120.34</v>
          </cell>
          <cell r="G29">
            <v>125</v>
          </cell>
          <cell r="H29">
            <v>17.11</v>
          </cell>
          <cell r="I29" t="e">
            <v>#N/A</v>
          </cell>
          <cell r="J29" t="e">
            <v>#N/A</v>
          </cell>
          <cell r="K29" t="e">
            <v>#N/A</v>
          </cell>
          <cell r="L29">
            <v>130.84</v>
          </cell>
          <cell r="M29" t="e">
            <v>#N/A</v>
          </cell>
          <cell r="N29" t="e">
            <v>#N/A</v>
          </cell>
          <cell r="O29" t="e">
            <v>#N/A</v>
          </cell>
          <cell r="P29" t="e">
            <v>#N/A</v>
          </cell>
          <cell r="Q29">
            <v>35.57</v>
          </cell>
          <cell r="R29">
            <v>348.81</v>
          </cell>
          <cell r="S29" t="e">
            <v>#N/A</v>
          </cell>
          <cell r="T29" t="e">
            <v>#N/A</v>
          </cell>
          <cell r="U29">
            <v>0.16</v>
          </cell>
          <cell r="V29">
            <v>1.49</v>
          </cell>
          <cell r="W29" t="e">
            <v>#N/A</v>
          </cell>
          <cell r="X29" t="e">
            <v>#N/A</v>
          </cell>
          <cell r="Y29" t="e">
            <v>#N/A</v>
          </cell>
          <cell r="Z29" t="e">
            <v>#N/A</v>
          </cell>
          <cell r="AA29">
            <v>33.26</v>
          </cell>
          <cell r="AB29" t="e">
            <v>#N/A</v>
          </cell>
          <cell r="AC29" t="e">
            <v>#N/A</v>
          </cell>
          <cell r="AD29" t="e">
            <v>#N/A</v>
          </cell>
          <cell r="AE29" t="e">
            <v>#N/A</v>
          </cell>
          <cell r="AF29">
            <v>246.42</v>
          </cell>
          <cell r="AG29">
            <v>255.57</v>
          </cell>
          <cell r="AH29" t="e">
            <v>#N/A</v>
          </cell>
          <cell r="AI29" t="e">
            <v>#N/A</v>
          </cell>
          <cell r="AJ29" t="e">
            <v>#N/A</v>
          </cell>
        </row>
        <row r="30">
          <cell r="A30">
            <v>33725</v>
          </cell>
          <cell r="B30">
            <v>223.6</v>
          </cell>
          <cell r="C30">
            <v>226</v>
          </cell>
          <cell r="D30" t="e">
            <v>#N/A</v>
          </cell>
          <cell r="E30" t="e">
            <v>#N/A</v>
          </cell>
          <cell r="F30">
            <v>137.79</v>
          </cell>
          <cell r="G30">
            <v>138</v>
          </cell>
          <cell r="H30">
            <v>19.579999999999998</v>
          </cell>
          <cell r="I30" t="e">
            <v>#N/A</v>
          </cell>
          <cell r="J30" t="e">
            <v>#N/A</v>
          </cell>
          <cell r="K30" t="e">
            <v>#N/A</v>
          </cell>
          <cell r="L30">
            <v>149.81</v>
          </cell>
          <cell r="M30" t="e">
            <v>#N/A</v>
          </cell>
          <cell r="N30" t="e">
            <v>#N/A</v>
          </cell>
          <cell r="O30" t="e">
            <v>#N/A</v>
          </cell>
          <cell r="P30" t="e">
            <v>#N/A</v>
          </cell>
          <cell r="Q30">
            <v>40.98</v>
          </cell>
          <cell r="R30">
            <v>404.51</v>
          </cell>
          <cell r="S30" t="e">
            <v>#N/A</v>
          </cell>
          <cell r="T30" t="e">
            <v>#N/A</v>
          </cell>
          <cell r="U30">
            <v>0.18</v>
          </cell>
          <cell r="V30">
            <v>1.71</v>
          </cell>
          <cell r="W30" t="e">
            <v>#N/A</v>
          </cell>
          <cell r="X30" t="e">
            <v>#N/A</v>
          </cell>
          <cell r="Y30" t="e">
            <v>#N/A</v>
          </cell>
          <cell r="Z30" t="e">
            <v>#N/A</v>
          </cell>
          <cell r="AA30">
            <v>38.25</v>
          </cell>
          <cell r="AB30" t="e">
            <v>#N/A</v>
          </cell>
          <cell r="AC30" t="e">
            <v>#N/A</v>
          </cell>
          <cell r="AD30" t="e">
            <v>#N/A</v>
          </cell>
          <cell r="AE30" t="e">
            <v>#N/A</v>
          </cell>
          <cell r="AF30">
            <v>283.08999999999997</v>
          </cell>
          <cell r="AG30">
            <v>284.55</v>
          </cell>
          <cell r="AH30" t="e">
            <v>#N/A</v>
          </cell>
          <cell r="AI30" t="e">
            <v>#N/A</v>
          </cell>
          <cell r="AJ30" t="e">
            <v>#N/A</v>
          </cell>
        </row>
        <row r="31">
          <cell r="A31">
            <v>33756</v>
          </cell>
          <cell r="B31">
            <v>261.32</v>
          </cell>
          <cell r="C31">
            <v>304</v>
          </cell>
          <cell r="D31" t="e">
            <v>#N/A</v>
          </cell>
          <cell r="E31" t="e">
            <v>#N/A</v>
          </cell>
          <cell r="F31">
            <v>165.74</v>
          </cell>
          <cell r="G31">
            <v>200</v>
          </cell>
          <cell r="H31">
            <v>23.55</v>
          </cell>
          <cell r="I31" t="e">
            <v>#N/A</v>
          </cell>
          <cell r="J31" t="e">
            <v>#N/A</v>
          </cell>
          <cell r="K31" t="e">
            <v>#N/A</v>
          </cell>
          <cell r="L31">
            <v>182.95</v>
          </cell>
          <cell r="M31" t="e">
            <v>#N/A</v>
          </cell>
          <cell r="N31" t="e">
            <v>#N/A</v>
          </cell>
          <cell r="O31" t="e">
            <v>#N/A</v>
          </cell>
          <cell r="P31" t="e">
            <v>#N/A</v>
          </cell>
          <cell r="Q31">
            <v>49.24</v>
          </cell>
          <cell r="R31">
            <v>483.77</v>
          </cell>
          <cell r="S31" t="e">
            <v>#N/A</v>
          </cell>
          <cell r="T31" t="e">
            <v>#N/A</v>
          </cell>
          <cell r="U31">
            <v>0.22</v>
          </cell>
          <cell r="V31">
            <v>2.06</v>
          </cell>
          <cell r="W31" t="e">
            <v>#N/A</v>
          </cell>
          <cell r="X31" t="e">
            <v>#N/A</v>
          </cell>
          <cell r="Y31" t="e">
            <v>#N/A</v>
          </cell>
          <cell r="Z31" t="e">
            <v>#N/A</v>
          </cell>
          <cell r="AA31">
            <v>45.91</v>
          </cell>
          <cell r="AB31" t="e">
            <v>#N/A</v>
          </cell>
          <cell r="AC31" t="e">
            <v>#N/A</v>
          </cell>
          <cell r="AD31" t="e">
            <v>#N/A</v>
          </cell>
          <cell r="AE31" t="e">
            <v>#N/A</v>
          </cell>
          <cell r="AF31">
            <v>339.8</v>
          </cell>
          <cell r="AG31">
            <v>408.96</v>
          </cell>
          <cell r="AH31" t="e">
            <v>#N/A</v>
          </cell>
          <cell r="AI31" t="e">
            <v>#N/A</v>
          </cell>
          <cell r="AJ31" t="e">
            <v>#N/A</v>
          </cell>
        </row>
        <row r="32">
          <cell r="A32">
            <v>33786</v>
          </cell>
          <cell r="B32">
            <v>349.39</v>
          </cell>
          <cell r="C32">
            <v>365</v>
          </cell>
          <cell r="D32" t="e">
            <v>#N/A</v>
          </cell>
          <cell r="E32" t="e">
            <v>#N/A</v>
          </cell>
          <cell r="F32">
            <v>234.3</v>
          </cell>
          <cell r="G32">
            <v>247</v>
          </cell>
          <cell r="H32">
            <v>33.29</v>
          </cell>
          <cell r="I32" t="e">
            <v>#N/A</v>
          </cell>
          <cell r="J32" t="e">
            <v>#N/A</v>
          </cell>
          <cell r="K32" t="e">
            <v>#N/A</v>
          </cell>
          <cell r="L32">
            <v>261.77</v>
          </cell>
          <cell r="M32" t="e">
            <v>#N/A</v>
          </cell>
          <cell r="N32" t="e">
            <v>#N/A</v>
          </cell>
          <cell r="O32" t="e">
            <v>#N/A</v>
          </cell>
          <cell r="P32" t="e">
            <v>#N/A</v>
          </cell>
          <cell r="Q32">
            <v>69.430000000000007</v>
          </cell>
          <cell r="R32">
            <v>670.4</v>
          </cell>
          <cell r="S32" t="e">
            <v>#N/A</v>
          </cell>
          <cell r="T32" t="e">
            <v>#N/A</v>
          </cell>
          <cell r="U32">
            <v>0.31</v>
          </cell>
          <cell r="V32">
            <v>2.77</v>
          </cell>
          <cell r="W32" t="e">
            <v>#N/A</v>
          </cell>
          <cell r="X32" t="e">
            <v>#N/A</v>
          </cell>
          <cell r="Y32" t="e">
            <v>#N/A</v>
          </cell>
          <cell r="Z32" t="e">
            <v>#N/A</v>
          </cell>
          <cell r="AA32">
            <v>64.62</v>
          </cell>
          <cell r="AB32" t="e">
            <v>#N/A</v>
          </cell>
          <cell r="AC32" t="e">
            <v>#N/A</v>
          </cell>
          <cell r="AD32" t="e">
            <v>#N/A</v>
          </cell>
          <cell r="AE32" t="e">
            <v>#N/A</v>
          </cell>
          <cell r="AF32">
            <v>478.33</v>
          </cell>
          <cell r="AG32">
            <v>502.42</v>
          </cell>
          <cell r="AH32" t="e">
            <v>#N/A</v>
          </cell>
          <cell r="AI32" t="e">
            <v>#N/A</v>
          </cell>
          <cell r="AJ32" t="e">
            <v>#N/A</v>
          </cell>
        </row>
        <row r="33">
          <cell r="A33">
            <v>33817</v>
          </cell>
          <cell r="B33">
            <v>375.24</v>
          </cell>
          <cell r="C33">
            <v>383</v>
          </cell>
          <cell r="D33" t="e">
            <v>#N/A</v>
          </cell>
          <cell r="E33" t="e">
            <v>#N/A</v>
          </cell>
          <cell r="F33">
            <v>258.08999999999997</v>
          </cell>
          <cell r="G33">
            <v>273</v>
          </cell>
          <cell r="H33">
            <v>36.630000000000003</v>
          </cell>
          <cell r="I33" t="e">
            <v>#N/A</v>
          </cell>
          <cell r="J33" t="e">
            <v>#N/A</v>
          </cell>
          <cell r="K33" t="e">
            <v>#N/A</v>
          </cell>
          <cell r="L33">
            <v>288.20999999999998</v>
          </cell>
          <cell r="M33" t="e">
            <v>#N/A</v>
          </cell>
          <cell r="N33" t="e">
            <v>#N/A</v>
          </cell>
          <cell r="O33" t="e">
            <v>#N/A</v>
          </cell>
          <cell r="P33" t="e">
            <v>#N/A</v>
          </cell>
          <cell r="Q33">
            <v>76.12</v>
          </cell>
          <cell r="R33">
            <v>727.29</v>
          </cell>
          <cell r="S33" t="e">
            <v>#N/A</v>
          </cell>
          <cell r="T33" t="e">
            <v>#N/A</v>
          </cell>
          <cell r="U33">
            <v>0.34</v>
          </cell>
          <cell r="V33">
            <v>2.97</v>
          </cell>
          <cell r="W33" t="e">
            <v>#N/A</v>
          </cell>
          <cell r="X33" t="e">
            <v>#N/A</v>
          </cell>
          <cell r="Y33" t="e">
            <v>#N/A</v>
          </cell>
          <cell r="Z33" t="e">
            <v>#N/A</v>
          </cell>
          <cell r="AA33">
            <v>70.88</v>
          </cell>
          <cell r="AB33" t="e">
            <v>#N/A</v>
          </cell>
          <cell r="AC33" t="e">
            <v>#N/A</v>
          </cell>
          <cell r="AD33" t="e">
            <v>#N/A</v>
          </cell>
          <cell r="AE33" t="e">
            <v>#N/A</v>
          </cell>
          <cell r="AF33">
            <v>524.83000000000004</v>
          </cell>
          <cell r="AG33">
            <v>551.14</v>
          </cell>
          <cell r="AH33" t="e">
            <v>#N/A</v>
          </cell>
          <cell r="AI33" t="e">
            <v>#N/A</v>
          </cell>
          <cell r="AJ33" t="e">
            <v>#N/A</v>
          </cell>
        </row>
        <row r="34">
          <cell r="A34">
            <v>33848</v>
          </cell>
          <cell r="B34">
            <v>404.14</v>
          </cell>
          <cell r="C34">
            <v>426</v>
          </cell>
          <cell r="D34" t="e">
            <v>#N/A</v>
          </cell>
          <cell r="E34" t="e">
            <v>#N/A</v>
          </cell>
          <cell r="F34">
            <v>278.83</v>
          </cell>
          <cell r="G34">
            <v>297</v>
          </cell>
          <cell r="H34">
            <v>39.57</v>
          </cell>
          <cell r="I34" t="e">
            <v>#N/A</v>
          </cell>
          <cell r="J34" t="e">
            <v>#N/A</v>
          </cell>
          <cell r="K34" t="e">
            <v>#N/A</v>
          </cell>
          <cell r="L34">
            <v>316</v>
          </cell>
          <cell r="M34" t="e">
            <v>#N/A</v>
          </cell>
          <cell r="N34" t="e">
            <v>#N/A</v>
          </cell>
          <cell r="O34" t="e">
            <v>#N/A</v>
          </cell>
          <cell r="P34" t="e">
            <v>#N/A</v>
          </cell>
          <cell r="Q34">
            <v>81.92</v>
          </cell>
          <cell r="R34">
            <v>752.62</v>
          </cell>
          <cell r="S34" t="e">
            <v>#N/A</v>
          </cell>
          <cell r="T34" t="e">
            <v>#N/A</v>
          </cell>
          <cell r="U34">
            <v>0.35</v>
          </cell>
          <cell r="V34">
            <v>3.29</v>
          </cell>
          <cell r="W34" t="e">
            <v>#N/A</v>
          </cell>
          <cell r="X34" t="e">
            <v>#N/A</v>
          </cell>
          <cell r="Y34" t="e">
            <v>#N/A</v>
          </cell>
          <cell r="Z34" t="e">
            <v>#N/A</v>
          </cell>
          <cell r="AA34">
            <v>75.489999999999995</v>
          </cell>
          <cell r="AB34" t="e">
            <v>#N/A</v>
          </cell>
          <cell r="AC34" t="e">
            <v>#N/A</v>
          </cell>
          <cell r="AD34" t="e">
            <v>#N/A</v>
          </cell>
          <cell r="AE34" t="e">
            <v>#N/A</v>
          </cell>
          <cell r="AF34">
            <v>555.97</v>
          </cell>
          <cell r="AG34">
            <v>585.49</v>
          </cell>
          <cell r="AH34" t="e">
            <v>#N/A</v>
          </cell>
          <cell r="AI34" t="e">
            <v>#N/A</v>
          </cell>
          <cell r="AJ34" t="e">
            <v>#N/A</v>
          </cell>
        </row>
        <row r="35">
          <cell r="A35">
            <v>33878</v>
          </cell>
          <cell r="B35">
            <v>430</v>
          </cell>
          <cell r="C35">
            <v>430</v>
          </cell>
          <cell r="D35" t="e">
            <v>#N/A</v>
          </cell>
          <cell r="E35" t="e">
            <v>#N/A</v>
          </cell>
          <cell r="F35">
            <v>292</v>
          </cell>
          <cell r="G35">
            <v>279</v>
          </cell>
          <cell r="H35">
            <v>41.47</v>
          </cell>
          <cell r="I35" t="e">
            <v>#N/A</v>
          </cell>
          <cell r="J35" t="e">
            <v>#N/A</v>
          </cell>
          <cell r="K35" t="e">
            <v>#N/A</v>
          </cell>
          <cell r="L35">
            <v>329.63</v>
          </cell>
          <cell r="M35" t="e">
            <v>#N/A</v>
          </cell>
          <cell r="N35" t="e">
            <v>#N/A</v>
          </cell>
          <cell r="O35" t="e">
            <v>#N/A</v>
          </cell>
          <cell r="P35" t="e">
            <v>#N/A</v>
          </cell>
          <cell r="Q35">
            <v>86.08</v>
          </cell>
          <cell r="R35">
            <v>717.89</v>
          </cell>
          <cell r="S35" t="e">
            <v>#N/A</v>
          </cell>
          <cell r="T35" t="e">
            <v>#N/A</v>
          </cell>
          <cell r="U35">
            <v>0.33</v>
          </cell>
          <cell r="V35">
            <v>3.56</v>
          </cell>
          <cell r="W35" t="e">
            <v>#N/A</v>
          </cell>
          <cell r="X35" t="e">
            <v>#N/A</v>
          </cell>
          <cell r="Y35" t="e">
            <v>#N/A</v>
          </cell>
          <cell r="Z35" t="e">
            <v>#N/A</v>
          </cell>
          <cell r="AA35">
            <v>77.430000000000007</v>
          </cell>
          <cell r="AB35" t="e">
            <v>#N/A</v>
          </cell>
          <cell r="AC35" t="e">
            <v>#N/A</v>
          </cell>
          <cell r="AD35" t="e">
            <v>#N/A</v>
          </cell>
          <cell r="AE35" t="e">
            <v>#N/A</v>
          </cell>
          <cell r="AF35">
            <v>570.41</v>
          </cell>
          <cell r="AG35">
            <v>548.03</v>
          </cell>
          <cell r="AH35" t="e">
            <v>#N/A</v>
          </cell>
          <cell r="AI35" t="e">
            <v>#N/A</v>
          </cell>
          <cell r="AJ35" t="e">
            <v>#N/A</v>
          </cell>
        </row>
        <row r="36">
          <cell r="A36">
            <v>33909</v>
          </cell>
          <cell r="B36">
            <v>430</v>
          </cell>
          <cell r="C36">
            <v>430</v>
          </cell>
          <cell r="D36" t="e">
            <v>#N/A</v>
          </cell>
          <cell r="E36" t="e">
            <v>#N/A</v>
          </cell>
          <cell r="F36">
            <v>271.64</v>
          </cell>
          <cell r="G36">
            <v>268</v>
          </cell>
          <cell r="H36">
            <v>38.6</v>
          </cell>
          <cell r="I36" t="e">
            <v>#N/A</v>
          </cell>
          <cell r="J36" t="e">
            <v>#N/A</v>
          </cell>
          <cell r="K36" t="e">
            <v>#N/A</v>
          </cell>
          <cell r="L36">
            <v>301.99</v>
          </cell>
          <cell r="M36" t="e">
            <v>#N/A</v>
          </cell>
          <cell r="N36" t="e">
            <v>#N/A</v>
          </cell>
          <cell r="O36" t="e">
            <v>#N/A</v>
          </cell>
          <cell r="P36" t="e">
            <v>#N/A</v>
          </cell>
          <cell r="Q36">
            <v>80.290000000000006</v>
          </cell>
          <cell r="R36">
            <v>658.51</v>
          </cell>
          <cell r="S36" t="e">
            <v>#N/A</v>
          </cell>
          <cell r="T36" t="e">
            <v>#N/A</v>
          </cell>
          <cell r="U36">
            <v>0.32</v>
          </cell>
          <cell r="V36">
            <v>3.47</v>
          </cell>
          <cell r="W36" t="e">
            <v>#N/A</v>
          </cell>
          <cell r="X36" t="e">
            <v>#N/A</v>
          </cell>
          <cell r="Y36" t="e">
            <v>#N/A</v>
          </cell>
          <cell r="Z36" t="e">
            <v>#N/A</v>
          </cell>
          <cell r="AA36">
            <v>69.97</v>
          </cell>
          <cell r="AB36" t="e">
            <v>#N/A</v>
          </cell>
          <cell r="AC36" t="e">
            <v>#N/A</v>
          </cell>
          <cell r="AD36" t="e">
            <v>#N/A</v>
          </cell>
          <cell r="AE36" t="e">
            <v>#N/A</v>
          </cell>
          <cell r="AF36">
            <v>519.09</v>
          </cell>
          <cell r="AG36">
            <v>525.27</v>
          </cell>
          <cell r="AH36" t="e">
            <v>#N/A</v>
          </cell>
          <cell r="AI36" t="e">
            <v>#N/A</v>
          </cell>
          <cell r="AJ36" t="e">
            <v>#N/A</v>
          </cell>
        </row>
        <row r="37">
          <cell r="A37">
            <v>33939</v>
          </cell>
          <cell r="B37">
            <v>432.86</v>
          </cell>
          <cell r="C37">
            <v>460</v>
          </cell>
          <cell r="D37" t="e">
            <v>#N/A</v>
          </cell>
          <cell r="E37" t="e">
            <v>#N/A</v>
          </cell>
          <cell r="F37">
            <v>273.77</v>
          </cell>
          <cell r="G37">
            <v>285</v>
          </cell>
          <cell r="H37">
            <v>38.89</v>
          </cell>
          <cell r="I37" t="e">
            <v>#N/A</v>
          </cell>
          <cell r="J37" t="e">
            <v>#N/A</v>
          </cell>
          <cell r="K37" t="e">
            <v>#N/A</v>
          </cell>
          <cell r="L37">
            <v>304.52999999999997</v>
          </cell>
          <cell r="M37" t="e">
            <v>#N/A</v>
          </cell>
          <cell r="N37" t="e">
            <v>#N/A</v>
          </cell>
          <cell r="O37" t="e">
            <v>#N/A</v>
          </cell>
          <cell r="P37" t="e">
            <v>#N/A</v>
          </cell>
          <cell r="Q37">
            <v>80.3</v>
          </cell>
          <cell r="R37">
            <v>671.77</v>
          </cell>
          <cell r="S37" t="e">
            <v>#N/A</v>
          </cell>
          <cell r="T37" t="e">
            <v>#N/A</v>
          </cell>
          <cell r="U37">
            <v>0.31</v>
          </cell>
          <cell r="V37">
            <v>3.49</v>
          </cell>
          <cell r="W37" t="e">
            <v>#N/A</v>
          </cell>
          <cell r="X37" t="e">
            <v>#N/A</v>
          </cell>
          <cell r="Y37" t="e">
            <v>#N/A</v>
          </cell>
          <cell r="Z37" t="e">
            <v>#N/A</v>
          </cell>
          <cell r="AA37">
            <v>62.85</v>
          </cell>
          <cell r="AB37" t="e">
            <v>#N/A</v>
          </cell>
          <cell r="AC37" t="e">
            <v>#N/A</v>
          </cell>
          <cell r="AD37" t="e">
            <v>#N/A</v>
          </cell>
          <cell r="AE37" t="e">
            <v>#N/A</v>
          </cell>
          <cell r="AF37">
            <v>536.14</v>
          </cell>
          <cell r="AG37">
            <v>556.07000000000005</v>
          </cell>
          <cell r="AH37" t="e">
            <v>#N/A</v>
          </cell>
          <cell r="AI37" t="e">
            <v>#N/A</v>
          </cell>
          <cell r="AJ37" t="e">
            <v>#N/A</v>
          </cell>
        </row>
        <row r="38">
          <cell r="A38">
            <v>33970</v>
          </cell>
          <cell r="B38">
            <v>470.1</v>
          </cell>
          <cell r="C38">
            <v>480</v>
          </cell>
          <cell r="D38" t="e">
            <v>#N/A</v>
          </cell>
          <cell r="E38" t="e">
            <v>#N/A</v>
          </cell>
          <cell r="F38">
            <v>290.83999999999997</v>
          </cell>
          <cell r="G38">
            <v>305</v>
          </cell>
          <cell r="H38">
            <v>41.33</v>
          </cell>
          <cell r="I38" t="e">
            <v>#N/A</v>
          </cell>
          <cell r="J38" t="e">
            <v>#N/A</v>
          </cell>
          <cell r="K38" t="e">
            <v>#N/A</v>
          </cell>
          <cell r="L38">
            <v>318.13</v>
          </cell>
          <cell r="M38" t="e">
            <v>#N/A</v>
          </cell>
          <cell r="N38" t="e">
            <v>#N/A</v>
          </cell>
          <cell r="O38" t="e">
            <v>#N/A</v>
          </cell>
          <cell r="P38" t="e">
            <v>#N/A</v>
          </cell>
          <cell r="Q38">
            <v>85.74</v>
          </cell>
          <cell r="R38">
            <v>721.03</v>
          </cell>
          <cell r="S38" t="e">
            <v>#N/A</v>
          </cell>
          <cell r="T38" t="e">
            <v>#N/A</v>
          </cell>
          <cell r="U38">
            <v>0.32</v>
          </cell>
          <cell r="V38">
            <v>3.76</v>
          </cell>
          <cell r="W38" t="e">
            <v>#N/A</v>
          </cell>
          <cell r="X38" t="e">
            <v>#N/A</v>
          </cell>
          <cell r="Y38" t="e">
            <v>#N/A</v>
          </cell>
          <cell r="Z38" t="e">
            <v>#N/A</v>
          </cell>
          <cell r="AA38">
            <v>64.98</v>
          </cell>
          <cell r="AB38" t="e">
            <v>#N/A</v>
          </cell>
          <cell r="AC38" t="e">
            <v>#N/A</v>
          </cell>
          <cell r="AD38" t="e">
            <v>#N/A</v>
          </cell>
          <cell r="AE38" t="e">
            <v>#N/A</v>
          </cell>
          <cell r="AF38">
            <v>569.94000000000005</v>
          </cell>
          <cell r="AG38">
            <v>593.78</v>
          </cell>
          <cell r="AH38" t="e">
            <v>#N/A</v>
          </cell>
          <cell r="AI38" t="e">
            <v>#N/A</v>
          </cell>
          <cell r="AJ38" t="e">
            <v>#N/A</v>
          </cell>
        </row>
        <row r="39">
          <cell r="A39">
            <v>34001</v>
          </cell>
          <cell r="B39">
            <v>510.5</v>
          </cell>
          <cell r="C39">
            <v>560</v>
          </cell>
          <cell r="D39" t="e">
            <v>#N/A</v>
          </cell>
          <cell r="E39" t="e">
            <v>#N/A</v>
          </cell>
          <cell r="F39">
            <v>311.47000000000003</v>
          </cell>
          <cell r="G39">
            <v>344</v>
          </cell>
          <cell r="H39">
            <v>44.28</v>
          </cell>
          <cell r="I39" t="e">
            <v>#N/A</v>
          </cell>
          <cell r="J39" t="e">
            <v>#N/A</v>
          </cell>
          <cell r="K39" t="e">
            <v>#N/A</v>
          </cell>
          <cell r="L39">
            <v>336.81</v>
          </cell>
          <cell r="M39" t="e">
            <v>#N/A</v>
          </cell>
          <cell r="N39" t="e">
            <v>#N/A</v>
          </cell>
          <cell r="O39" t="e">
            <v>#N/A</v>
          </cell>
          <cell r="P39" t="e">
            <v>#N/A</v>
          </cell>
          <cell r="Q39">
            <v>91.98</v>
          </cell>
          <cell r="R39">
            <v>736.21</v>
          </cell>
          <cell r="S39" t="e">
            <v>#N/A</v>
          </cell>
          <cell r="T39" t="e">
            <v>#N/A</v>
          </cell>
          <cell r="U39">
            <v>0.33</v>
          </cell>
          <cell r="V39">
            <v>4.21</v>
          </cell>
          <cell r="W39" t="e">
            <v>#N/A</v>
          </cell>
          <cell r="X39" t="e">
            <v>#N/A</v>
          </cell>
          <cell r="Y39" t="e">
            <v>#N/A</v>
          </cell>
          <cell r="Z39" t="e">
            <v>#N/A</v>
          </cell>
          <cell r="AA39">
            <v>68.09</v>
          </cell>
          <cell r="AB39" t="e">
            <v>#N/A</v>
          </cell>
          <cell r="AC39" t="e">
            <v>#N/A</v>
          </cell>
          <cell r="AD39" t="e">
            <v>#N/A</v>
          </cell>
          <cell r="AE39">
            <v>700.76</v>
          </cell>
          <cell r="AF39">
            <v>605.62</v>
          </cell>
          <cell r="AG39">
            <v>665.14</v>
          </cell>
          <cell r="AH39" t="e">
            <v>#N/A</v>
          </cell>
          <cell r="AI39" t="e">
            <v>#N/A</v>
          </cell>
          <cell r="AJ39" t="e">
            <v>#N/A</v>
          </cell>
        </row>
        <row r="40">
          <cell r="A40">
            <v>34029</v>
          </cell>
          <cell r="B40">
            <v>586.04</v>
          </cell>
          <cell r="C40">
            <v>598</v>
          </cell>
          <cell r="D40" t="e">
            <v>#N/A</v>
          </cell>
          <cell r="E40" t="e">
            <v>#N/A</v>
          </cell>
          <cell r="F40">
            <v>355.64</v>
          </cell>
          <cell r="G40">
            <v>368</v>
          </cell>
          <cell r="H40">
            <v>50.54</v>
          </cell>
          <cell r="I40" t="e">
            <v>#N/A</v>
          </cell>
          <cell r="J40" t="e">
            <v>#N/A</v>
          </cell>
          <cell r="K40" t="e">
            <v>#N/A</v>
          </cell>
          <cell r="L40">
            <v>385.16</v>
          </cell>
          <cell r="M40" t="e">
            <v>#N/A</v>
          </cell>
          <cell r="N40" t="e">
            <v>#N/A</v>
          </cell>
          <cell r="O40" t="e">
            <v>#N/A</v>
          </cell>
          <cell r="P40" t="e">
            <v>#N/A</v>
          </cell>
          <cell r="Q40">
            <v>104.67</v>
          </cell>
          <cell r="R40">
            <v>853.7</v>
          </cell>
          <cell r="S40" t="e">
            <v>#N/A</v>
          </cell>
          <cell r="T40" t="e">
            <v>#N/A</v>
          </cell>
          <cell r="U40">
            <v>0.37</v>
          </cell>
          <cell r="V40">
            <v>5</v>
          </cell>
          <cell r="W40" t="e">
            <v>#N/A</v>
          </cell>
          <cell r="X40" t="e">
            <v>#N/A</v>
          </cell>
          <cell r="Y40" t="e">
            <v>#N/A</v>
          </cell>
          <cell r="Z40" t="e">
            <v>#N/A</v>
          </cell>
          <cell r="AA40">
            <v>75.739999999999995</v>
          </cell>
          <cell r="AB40" t="e">
            <v>#N/A</v>
          </cell>
          <cell r="AC40" t="e">
            <v>#N/A</v>
          </cell>
          <cell r="AD40" t="e">
            <v>#N/A</v>
          </cell>
          <cell r="AE40">
            <v>808.32</v>
          </cell>
          <cell r="AF40">
            <v>689.86</v>
          </cell>
          <cell r="AG40">
            <v>711.83</v>
          </cell>
          <cell r="AH40" t="e">
            <v>#N/A</v>
          </cell>
          <cell r="AI40" t="e">
            <v>#N/A</v>
          </cell>
          <cell r="AJ40" t="e">
            <v>#N/A</v>
          </cell>
        </row>
        <row r="41">
          <cell r="A41">
            <v>34060</v>
          </cell>
          <cell r="B41">
            <v>603.71</v>
          </cell>
          <cell r="C41">
            <v>615</v>
          </cell>
          <cell r="D41" t="e">
            <v>#N/A</v>
          </cell>
          <cell r="E41" t="e">
            <v>#N/A</v>
          </cell>
          <cell r="F41">
            <v>378.08</v>
          </cell>
          <cell r="G41">
            <v>389</v>
          </cell>
          <cell r="H41">
            <v>53.71</v>
          </cell>
          <cell r="I41" t="e">
            <v>#N/A</v>
          </cell>
          <cell r="J41" t="e">
            <v>#N/A</v>
          </cell>
          <cell r="K41" t="e">
            <v>#N/A</v>
          </cell>
          <cell r="L41">
            <v>412.7</v>
          </cell>
          <cell r="M41" t="e">
            <v>#N/A</v>
          </cell>
          <cell r="N41" t="e">
            <v>#N/A</v>
          </cell>
          <cell r="O41" t="e">
            <v>#N/A</v>
          </cell>
          <cell r="P41" t="e">
            <v>#N/A</v>
          </cell>
          <cell r="Q41">
            <v>111.75</v>
          </cell>
          <cell r="R41">
            <v>930.63</v>
          </cell>
          <cell r="S41" t="e">
            <v>#N/A</v>
          </cell>
          <cell r="T41" t="e">
            <v>#N/A</v>
          </cell>
          <cell r="U41">
            <v>0.39</v>
          </cell>
          <cell r="V41">
            <v>5.36</v>
          </cell>
          <cell r="W41" t="e">
            <v>#N/A</v>
          </cell>
          <cell r="X41" t="e">
            <v>#N/A</v>
          </cell>
          <cell r="Y41" t="e">
            <v>#N/A</v>
          </cell>
          <cell r="Z41" t="e">
            <v>#N/A</v>
          </cell>
          <cell r="AA41">
            <v>80.81</v>
          </cell>
          <cell r="AB41" t="e">
            <v>#N/A</v>
          </cell>
          <cell r="AC41" t="e">
            <v>#N/A</v>
          </cell>
          <cell r="AD41" t="e">
            <v>#N/A</v>
          </cell>
          <cell r="AE41">
            <v>850.32</v>
          </cell>
          <cell r="AF41">
            <v>735.9</v>
          </cell>
          <cell r="AG41">
            <v>760.11</v>
          </cell>
          <cell r="AH41" t="e">
            <v>#N/A</v>
          </cell>
          <cell r="AI41" t="e">
            <v>#N/A</v>
          </cell>
          <cell r="AJ41" t="e">
            <v>#N/A</v>
          </cell>
        </row>
        <row r="42">
          <cell r="A42">
            <v>34090</v>
          </cell>
          <cell r="B42">
            <v>621.42999999999995</v>
          </cell>
          <cell r="C42">
            <v>650</v>
          </cell>
          <cell r="D42" t="e">
            <v>#N/A</v>
          </cell>
          <cell r="E42" t="e">
            <v>#N/A</v>
          </cell>
          <cell r="F42">
            <v>387.08</v>
          </cell>
          <cell r="G42">
            <v>406</v>
          </cell>
          <cell r="H42">
            <v>55</v>
          </cell>
          <cell r="I42" t="e">
            <v>#N/A</v>
          </cell>
          <cell r="J42" t="e">
            <v>#N/A</v>
          </cell>
          <cell r="K42" t="e">
            <v>#N/A</v>
          </cell>
          <cell r="L42">
            <v>429.07</v>
          </cell>
          <cell r="M42" t="e">
            <v>#N/A</v>
          </cell>
          <cell r="N42" t="e">
            <v>#N/A</v>
          </cell>
          <cell r="O42" t="e">
            <v>#N/A</v>
          </cell>
          <cell r="P42" t="e">
            <v>#N/A</v>
          </cell>
          <cell r="Q42">
            <v>114.83</v>
          </cell>
          <cell r="R42">
            <v>963.4</v>
          </cell>
          <cell r="S42" t="e">
            <v>#N/A</v>
          </cell>
          <cell r="T42" t="e">
            <v>#N/A</v>
          </cell>
          <cell r="U42">
            <v>0.42</v>
          </cell>
          <cell r="V42">
            <v>5.63</v>
          </cell>
          <cell r="W42" t="e">
            <v>#N/A</v>
          </cell>
          <cell r="X42" t="e">
            <v>#N/A</v>
          </cell>
          <cell r="Y42" t="e">
            <v>#N/A</v>
          </cell>
          <cell r="Z42" t="e">
            <v>#N/A</v>
          </cell>
          <cell r="AA42">
            <v>84.83</v>
          </cell>
          <cell r="AB42" t="e">
            <v>#N/A</v>
          </cell>
          <cell r="AC42" t="e">
            <v>#N/A</v>
          </cell>
          <cell r="AD42" t="e">
            <v>#N/A</v>
          </cell>
          <cell r="AE42">
            <v>879.86</v>
          </cell>
          <cell r="AF42">
            <v>756.7</v>
          </cell>
          <cell r="AG42">
            <v>790.5</v>
          </cell>
          <cell r="AH42" t="e">
            <v>#N/A</v>
          </cell>
          <cell r="AI42" t="e">
            <v>#N/A</v>
          </cell>
          <cell r="AJ42" t="e">
            <v>#N/A</v>
          </cell>
        </row>
        <row r="43">
          <cell r="A43">
            <v>34121</v>
          </cell>
          <cell r="B43">
            <v>688.5</v>
          </cell>
          <cell r="C43">
            <v>735</v>
          </cell>
          <cell r="D43" t="e">
            <v>#N/A</v>
          </cell>
          <cell r="E43" t="e">
            <v>#N/A</v>
          </cell>
          <cell r="F43">
            <v>418.05</v>
          </cell>
          <cell r="G43">
            <v>433</v>
          </cell>
          <cell r="H43">
            <v>59.42</v>
          </cell>
          <cell r="I43" t="e">
            <v>#N/A</v>
          </cell>
          <cell r="J43" t="e">
            <v>#N/A</v>
          </cell>
          <cell r="K43" t="e">
            <v>#N/A</v>
          </cell>
          <cell r="L43">
            <v>468.45</v>
          </cell>
          <cell r="M43" t="e">
            <v>#N/A</v>
          </cell>
          <cell r="N43" t="e">
            <v>#N/A</v>
          </cell>
          <cell r="O43" t="e">
            <v>#N/A</v>
          </cell>
          <cell r="P43" t="e">
            <v>#N/A</v>
          </cell>
          <cell r="Q43">
            <v>124.19</v>
          </cell>
          <cell r="R43">
            <v>1041.77</v>
          </cell>
          <cell r="S43" t="e">
            <v>#N/A</v>
          </cell>
          <cell r="T43" t="e">
            <v>#N/A</v>
          </cell>
          <cell r="U43">
            <v>0.46</v>
          </cell>
          <cell r="V43">
            <v>6.42</v>
          </cell>
          <cell r="W43" t="e">
            <v>#N/A</v>
          </cell>
          <cell r="X43" t="e">
            <v>#N/A</v>
          </cell>
          <cell r="Y43" t="e">
            <v>#N/A</v>
          </cell>
          <cell r="Z43" t="e">
            <v>#N/A</v>
          </cell>
          <cell r="AA43">
            <v>92.99</v>
          </cell>
          <cell r="AB43" t="e">
            <v>#N/A</v>
          </cell>
          <cell r="AC43" t="e">
            <v>#N/A</v>
          </cell>
          <cell r="AD43" t="e">
            <v>#N/A</v>
          </cell>
          <cell r="AE43">
            <v>972.55</v>
          </cell>
          <cell r="AF43">
            <v>817.38</v>
          </cell>
          <cell r="AG43">
            <v>848.37</v>
          </cell>
          <cell r="AH43" t="e">
            <v>#N/A</v>
          </cell>
          <cell r="AI43" t="e">
            <v>#N/A</v>
          </cell>
          <cell r="AJ43" t="e">
            <v>#N/A</v>
          </cell>
        </row>
        <row r="44">
          <cell r="A44">
            <v>34151</v>
          </cell>
          <cell r="B44">
            <v>768.5</v>
          </cell>
          <cell r="C44">
            <v>803</v>
          </cell>
          <cell r="D44" t="e">
            <v>#N/A</v>
          </cell>
          <cell r="E44" t="e">
            <v>#N/A</v>
          </cell>
          <cell r="F44">
            <v>448.63</v>
          </cell>
          <cell r="G44">
            <v>467</v>
          </cell>
          <cell r="H44">
            <v>63.75</v>
          </cell>
          <cell r="I44" t="e">
            <v>#N/A</v>
          </cell>
          <cell r="J44" t="e">
            <v>#N/A</v>
          </cell>
          <cell r="K44" t="e">
            <v>#N/A</v>
          </cell>
          <cell r="L44">
            <v>507.41</v>
          </cell>
          <cell r="M44" t="e">
            <v>#N/A</v>
          </cell>
          <cell r="N44" t="e">
            <v>#N/A</v>
          </cell>
          <cell r="O44" t="e">
            <v>#N/A</v>
          </cell>
          <cell r="P44" t="e">
            <v>#N/A</v>
          </cell>
          <cell r="Q44">
            <v>131.85</v>
          </cell>
          <cell r="R44">
            <v>1150.58</v>
          </cell>
          <cell r="S44" t="e">
            <v>#N/A</v>
          </cell>
          <cell r="T44" t="e">
            <v>#N/A</v>
          </cell>
          <cell r="U44">
            <v>0.49</v>
          </cell>
          <cell r="V44">
            <v>7.13</v>
          </cell>
          <cell r="W44" t="e">
            <v>#N/A</v>
          </cell>
          <cell r="X44" t="e">
            <v>#N/A</v>
          </cell>
          <cell r="Y44" t="e">
            <v>#N/A</v>
          </cell>
          <cell r="Z44" t="e">
            <v>#N/A</v>
          </cell>
          <cell r="AA44">
            <v>96.96</v>
          </cell>
          <cell r="AB44" t="e">
            <v>#N/A</v>
          </cell>
          <cell r="AC44" t="e">
            <v>#N/A</v>
          </cell>
          <cell r="AD44" t="e">
            <v>#N/A</v>
          </cell>
          <cell r="AE44">
            <v>1069.25</v>
          </cell>
          <cell r="AF44">
            <v>874.64</v>
          </cell>
          <cell r="AG44">
            <v>906.47</v>
          </cell>
          <cell r="AH44" t="e">
            <v>#N/A</v>
          </cell>
          <cell r="AI44" t="e">
            <v>#N/A</v>
          </cell>
          <cell r="AJ44" t="e">
            <v>#N/A</v>
          </cell>
        </row>
        <row r="45">
          <cell r="A45">
            <v>34182</v>
          </cell>
          <cell r="B45">
            <v>808.59</v>
          </cell>
          <cell r="C45">
            <v>836</v>
          </cell>
          <cell r="D45" t="e">
            <v>#N/A</v>
          </cell>
          <cell r="E45" t="e">
            <v>#N/A</v>
          </cell>
          <cell r="F45">
            <v>475.86</v>
          </cell>
          <cell r="G45">
            <v>501</v>
          </cell>
          <cell r="H45">
            <v>67.63</v>
          </cell>
          <cell r="I45" t="e">
            <v>#N/A</v>
          </cell>
          <cell r="J45" t="e">
            <v>#N/A</v>
          </cell>
          <cell r="K45" t="e">
            <v>#N/A</v>
          </cell>
          <cell r="L45">
            <v>538.95000000000005</v>
          </cell>
          <cell r="M45" t="e">
            <v>#N/A</v>
          </cell>
          <cell r="N45" t="e">
            <v>#N/A</v>
          </cell>
          <cell r="O45" t="e">
            <v>#N/A</v>
          </cell>
          <cell r="P45" t="e">
            <v>#N/A</v>
          </cell>
          <cell r="Q45">
            <v>136.05000000000001</v>
          </cell>
          <cell r="R45">
            <v>1206.3800000000001</v>
          </cell>
          <cell r="S45" t="e">
            <v>#N/A</v>
          </cell>
          <cell r="T45" t="e">
            <v>#N/A</v>
          </cell>
          <cell r="U45">
            <v>0.5</v>
          </cell>
          <cell r="V45">
            <v>7.79</v>
          </cell>
          <cell r="W45" t="e">
            <v>#N/A</v>
          </cell>
          <cell r="X45" t="e">
            <v>#N/A</v>
          </cell>
          <cell r="Y45" t="e">
            <v>#N/A</v>
          </cell>
          <cell r="Z45" t="e">
            <v>#N/A</v>
          </cell>
          <cell r="AA45">
            <v>100.31</v>
          </cell>
          <cell r="AB45" t="e">
            <v>#N/A</v>
          </cell>
          <cell r="AC45" t="e">
            <v>#N/A</v>
          </cell>
          <cell r="AD45" t="e">
            <v>#N/A</v>
          </cell>
          <cell r="AE45">
            <v>1129.8900000000001</v>
          </cell>
          <cell r="AF45">
            <v>908.82</v>
          </cell>
          <cell r="AG45">
            <v>953.46</v>
          </cell>
          <cell r="AH45" t="e">
            <v>#N/A</v>
          </cell>
          <cell r="AI45" t="e">
            <v>#N/A</v>
          </cell>
          <cell r="AJ45" t="e">
            <v>#N/A</v>
          </cell>
        </row>
        <row r="46">
          <cell r="A46">
            <v>34213</v>
          </cell>
          <cell r="B46">
            <v>870</v>
          </cell>
          <cell r="C46">
            <v>910</v>
          </cell>
          <cell r="D46" t="e">
            <v>#N/A</v>
          </cell>
          <cell r="E46" t="e">
            <v>#N/A</v>
          </cell>
          <cell r="F46">
            <v>535.53</v>
          </cell>
          <cell r="G46">
            <v>565</v>
          </cell>
          <cell r="H46">
            <v>76.09</v>
          </cell>
          <cell r="I46" t="e">
            <v>#N/A</v>
          </cell>
          <cell r="J46" t="e">
            <v>#N/A</v>
          </cell>
          <cell r="K46" t="e">
            <v>#N/A</v>
          </cell>
          <cell r="L46">
            <v>611.91</v>
          </cell>
          <cell r="M46" t="e">
            <v>#N/A</v>
          </cell>
          <cell r="N46" t="e">
            <v>#N/A</v>
          </cell>
          <cell r="O46" t="e">
            <v>#N/A</v>
          </cell>
          <cell r="P46" t="e">
            <v>#N/A</v>
          </cell>
          <cell r="Q46">
            <v>153.06</v>
          </cell>
          <cell r="R46">
            <v>1325.06</v>
          </cell>
          <cell r="S46" t="e">
            <v>#N/A</v>
          </cell>
          <cell r="T46" t="e">
            <v>#N/A</v>
          </cell>
          <cell r="U46">
            <v>0.55000000000000004</v>
          </cell>
          <cell r="V46">
            <v>8.26</v>
          </cell>
          <cell r="W46" t="e">
            <v>#N/A</v>
          </cell>
          <cell r="X46" t="e">
            <v>#N/A</v>
          </cell>
          <cell r="Y46" t="e">
            <v>#N/A</v>
          </cell>
          <cell r="Z46" t="e">
            <v>#N/A</v>
          </cell>
          <cell r="AA46">
            <v>108.57</v>
          </cell>
          <cell r="AB46" t="e">
            <v>#N/A</v>
          </cell>
          <cell r="AC46" t="e">
            <v>#N/A</v>
          </cell>
          <cell r="AD46" t="e">
            <v>#N/A</v>
          </cell>
          <cell r="AE46">
            <v>1232</v>
          </cell>
          <cell r="AF46">
            <v>1017.53</v>
          </cell>
          <cell r="AG46">
            <v>1071.6600000000001</v>
          </cell>
          <cell r="AH46" t="e">
            <v>#N/A</v>
          </cell>
          <cell r="AI46" t="e">
            <v>#N/A</v>
          </cell>
          <cell r="AJ46" t="e">
            <v>#N/A</v>
          </cell>
        </row>
        <row r="47">
          <cell r="A47">
            <v>34243</v>
          </cell>
          <cell r="B47">
            <v>984.57</v>
          </cell>
          <cell r="C47">
            <v>1036</v>
          </cell>
          <cell r="D47" t="e">
            <v>#N/A</v>
          </cell>
          <cell r="E47" t="e">
            <v>#N/A</v>
          </cell>
          <cell r="F47">
            <v>602.46</v>
          </cell>
          <cell r="G47">
            <v>617</v>
          </cell>
          <cell r="H47">
            <v>85.66</v>
          </cell>
          <cell r="I47" t="e">
            <v>#N/A</v>
          </cell>
          <cell r="J47" t="e">
            <v>#N/A</v>
          </cell>
          <cell r="K47" t="e">
            <v>#N/A</v>
          </cell>
          <cell r="L47">
            <v>685.3</v>
          </cell>
          <cell r="M47" t="e">
            <v>#N/A</v>
          </cell>
          <cell r="N47" t="e">
            <v>#N/A</v>
          </cell>
          <cell r="O47" t="e">
            <v>#N/A</v>
          </cell>
          <cell r="P47" t="e">
            <v>#N/A</v>
          </cell>
          <cell r="Q47">
            <v>171.71</v>
          </cell>
          <cell r="R47">
            <v>1481.69</v>
          </cell>
          <cell r="S47" t="e">
            <v>#N/A</v>
          </cell>
          <cell r="T47" t="e">
            <v>#N/A</v>
          </cell>
          <cell r="U47">
            <v>0.62</v>
          </cell>
          <cell r="V47">
            <v>9.2200000000000006</v>
          </cell>
          <cell r="W47" t="e">
            <v>#N/A</v>
          </cell>
          <cell r="X47" t="e">
            <v>#N/A</v>
          </cell>
          <cell r="Y47" t="e">
            <v>#N/A</v>
          </cell>
          <cell r="Z47" t="e">
            <v>#N/A</v>
          </cell>
          <cell r="AA47">
            <v>122.89</v>
          </cell>
          <cell r="AB47" t="e">
            <v>#N/A</v>
          </cell>
          <cell r="AC47" t="e">
            <v>#N/A</v>
          </cell>
          <cell r="AD47" t="e">
            <v>#N/A</v>
          </cell>
          <cell r="AE47">
            <v>1387.89</v>
          </cell>
          <cell r="AF47">
            <v>1143.8</v>
          </cell>
          <cell r="AG47">
            <v>1179.43</v>
          </cell>
          <cell r="AH47" t="e">
            <v>#N/A</v>
          </cell>
          <cell r="AI47" t="e">
            <v>#N/A</v>
          </cell>
          <cell r="AJ47" t="e">
            <v>#N/A</v>
          </cell>
        </row>
        <row r="48">
          <cell r="A48">
            <v>34274</v>
          </cell>
          <cell r="B48">
            <v>1067.8599999999999</v>
          </cell>
          <cell r="C48">
            <v>1074</v>
          </cell>
          <cell r="D48" t="e">
            <v>#N/A</v>
          </cell>
          <cell r="E48" t="e">
            <v>#N/A</v>
          </cell>
          <cell r="F48">
            <v>628.6</v>
          </cell>
          <cell r="G48">
            <v>626</v>
          </cell>
          <cell r="H48">
            <v>89.42</v>
          </cell>
          <cell r="I48" t="e">
            <v>#N/A</v>
          </cell>
          <cell r="J48" t="e">
            <v>#N/A</v>
          </cell>
          <cell r="K48" t="e">
            <v>#N/A</v>
          </cell>
          <cell r="L48">
            <v>713.34</v>
          </cell>
          <cell r="M48" t="e">
            <v>#N/A</v>
          </cell>
          <cell r="N48" t="e">
            <v>#N/A</v>
          </cell>
          <cell r="O48" t="e">
            <v>#N/A</v>
          </cell>
          <cell r="P48" t="e">
            <v>#N/A</v>
          </cell>
          <cell r="Q48">
            <v>180.76</v>
          </cell>
          <cell r="R48">
            <v>1581.31</v>
          </cell>
          <cell r="S48" t="e">
            <v>#N/A</v>
          </cell>
          <cell r="T48" t="e">
            <v>#N/A</v>
          </cell>
          <cell r="U48">
            <v>0.64</v>
          </cell>
          <cell r="V48">
            <v>9.91</v>
          </cell>
          <cell r="W48" t="e">
            <v>#N/A</v>
          </cell>
          <cell r="X48" t="e">
            <v>#N/A</v>
          </cell>
          <cell r="Y48" t="e">
            <v>#N/A</v>
          </cell>
          <cell r="Z48" t="e">
            <v>#N/A</v>
          </cell>
          <cell r="AA48">
            <v>129.38999999999999</v>
          </cell>
          <cell r="AB48" t="e">
            <v>#N/A</v>
          </cell>
          <cell r="AC48" t="e">
            <v>#N/A</v>
          </cell>
          <cell r="AD48" t="e">
            <v>#N/A</v>
          </cell>
          <cell r="AE48">
            <v>1484.35</v>
          </cell>
          <cell r="AF48">
            <v>1205.53</v>
          </cell>
          <cell r="AG48">
            <v>1203.79</v>
          </cell>
          <cell r="AH48" t="e">
            <v>#N/A</v>
          </cell>
          <cell r="AI48" t="e">
            <v>#N/A</v>
          </cell>
          <cell r="AJ48" t="e">
            <v>#N/A</v>
          </cell>
        </row>
        <row r="49">
          <cell r="A49">
            <v>34304</v>
          </cell>
          <cell r="B49">
            <v>1140.81</v>
          </cell>
          <cell r="C49">
            <v>1276</v>
          </cell>
          <cell r="D49" t="e">
            <v>#N/A</v>
          </cell>
          <cell r="E49" t="e">
            <v>#N/A</v>
          </cell>
          <cell r="F49">
            <v>668.14</v>
          </cell>
          <cell r="G49">
            <v>748</v>
          </cell>
          <cell r="H49">
            <v>95.03</v>
          </cell>
          <cell r="I49" t="e">
            <v>#N/A</v>
          </cell>
          <cell r="J49" t="e">
            <v>#N/A</v>
          </cell>
          <cell r="K49" t="e">
            <v>#N/A</v>
          </cell>
          <cell r="L49">
            <v>780.25</v>
          </cell>
          <cell r="M49" t="e">
            <v>#N/A</v>
          </cell>
          <cell r="N49" t="e">
            <v>#N/A</v>
          </cell>
          <cell r="O49" t="e">
            <v>#N/A</v>
          </cell>
          <cell r="P49" t="e">
            <v>#N/A</v>
          </cell>
          <cell r="Q49">
            <v>195.34</v>
          </cell>
          <cell r="R49">
            <v>1702.75</v>
          </cell>
          <cell r="S49" t="e">
            <v>#N/A</v>
          </cell>
          <cell r="T49" t="e">
            <v>#N/A</v>
          </cell>
          <cell r="U49">
            <v>0.68</v>
          </cell>
          <cell r="V49">
            <v>10.39</v>
          </cell>
          <cell r="W49" t="e">
            <v>#N/A</v>
          </cell>
          <cell r="X49" t="e">
            <v>#N/A</v>
          </cell>
          <cell r="Y49" t="e">
            <v>#N/A</v>
          </cell>
          <cell r="Z49" t="e">
            <v>#N/A</v>
          </cell>
          <cell r="AA49">
            <v>136.97999999999999</v>
          </cell>
          <cell r="AB49" t="e">
            <v>#N/A</v>
          </cell>
          <cell r="AC49" t="e">
            <v>#N/A</v>
          </cell>
          <cell r="AD49" t="e">
            <v>#N/A</v>
          </cell>
          <cell r="AE49">
            <v>1579.67</v>
          </cell>
          <cell r="AF49">
            <v>1289.53</v>
          </cell>
          <cell r="AG49">
            <v>1445.64</v>
          </cell>
          <cell r="AH49" t="e">
            <v>#N/A</v>
          </cell>
          <cell r="AI49" t="e">
            <v>#N/A</v>
          </cell>
          <cell r="AJ49" t="e">
            <v>#N/A</v>
          </cell>
        </row>
        <row r="50">
          <cell r="A50">
            <v>34335</v>
          </cell>
          <cell r="B50">
            <v>1387.16</v>
          </cell>
          <cell r="C50">
            <v>1450</v>
          </cell>
          <cell r="D50" t="e">
            <v>#N/A</v>
          </cell>
          <cell r="E50" t="e">
            <v>#N/A</v>
          </cell>
          <cell r="F50">
            <v>795.63</v>
          </cell>
          <cell r="G50">
            <v>836</v>
          </cell>
          <cell r="H50">
            <v>113.21</v>
          </cell>
          <cell r="I50" t="e">
            <v>#N/A</v>
          </cell>
          <cell r="J50" t="e">
            <v>#N/A</v>
          </cell>
          <cell r="K50" t="e">
            <v>#N/A</v>
          </cell>
          <cell r="L50">
            <v>942.62</v>
          </cell>
          <cell r="M50" t="e">
            <v>#N/A</v>
          </cell>
          <cell r="N50" t="e">
            <v>#N/A</v>
          </cell>
          <cell r="O50" t="e">
            <v>#N/A</v>
          </cell>
          <cell r="P50" t="e">
            <v>#N/A</v>
          </cell>
          <cell r="Q50">
            <v>234.19</v>
          </cell>
          <cell r="R50">
            <v>2070.12</v>
          </cell>
          <cell r="S50" t="e">
            <v>#N/A</v>
          </cell>
          <cell r="T50" t="e">
            <v>#N/A</v>
          </cell>
          <cell r="U50">
            <v>0.82</v>
          </cell>
          <cell r="V50">
            <v>12.44</v>
          </cell>
          <cell r="W50" t="e">
            <v>#N/A</v>
          </cell>
          <cell r="X50" t="e">
            <v>#N/A</v>
          </cell>
          <cell r="Y50" t="e">
            <v>#N/A</v>
          </cell>
          <cell r="Z50" t="e">
            <v>#N/A</v>
          </cell>
          <cell r="AA50">
            <v>170.7</v>
          </cell>
          <cell r="AB50" t="e">
            <v>#N/A</v>
          </cell>
          <cell r="AC50" t="e">
            <v>#N/A</v>
          </cell>
          <cell r="AD50" t="e">
            <v>#N/A</v>
          </cell>
          <cell r="AE50">
            <v>1904.37</v>
          </cell>
          <cell r="AF50">
            <v>1544.25</v>
          </cell>
          <cell r="AG50">
            <v>1624.15</v>
          </cell>
          <cell r="AH50" t="e">
            <v>#N/A</v>
          </cell>
          <cell r="AI50" t="e">
            <v>#N/A</v>
          </cell>
          <cell r="AJ50" t="e">
            <v>#N/A</v>
          </cell>
        </row>
        <row r="51">
          <cell r="A51">
            <v>34366</v>
          </cell>
          <cell r="B51">
            <v>1493.5</v>
          </cell>
          <cell r="C51">
            <v>1570</v>
          </cell>
          <cell r="D51" t="e">
            <v>#N/A</v>
          </cell>
          <cell r="E51" t="e">
            <v>#N/A</v>
          </cell>
          <cell r="F51">
            <v>859.05</v>
          </cell>
          <cell r="G51">
            <v>914</v>
          </cell>
          <cell r="H51">
            <v>122.2</v>
          </cell>
          <cell r="I51" t="e">
            <v>#N/A</v>
          </cell>
          <cell r="J51" t="e">
            <v>#N/A</v>
          </cell>
          <cell r="K51" t="e">
            <v>#N/A</v>
          </cell>
          <cell r="L51">
            <v>1022.99</v>
          </cell>
          <cell r="M51" t="e">
            <v>#N/A</v>
          </cell>
          <cell r="N51" t="e">
            <v>#N/A</v>
          </cell>
          <cell r="O51" t="e">
            <v>#N/A</v>
          </cell>
          <cell r="P51" t="e">
            <v>#N/A</v>
          </cell>
          <cell r="Q51">
            <v>252.86</v>
          </cell>
          <cell r="R51">
            <v>2209.52</v>
          </cell>
          <cell r="S51" t="e">
            <v>#N/A</v>
          </cell>
          <cell r="T51" t="e">
            <v>#N/A</v>
          </cell>
          <cell r="U51">
            <v>0.88</v>
          </cell>
          <cell r="V51">
            <v>14</v>
          </cell>
          <cell r="W51" t="e">
            <v>#N/A</v>
          </cell>
          <cell r="X51" t="e">
            <v>#N/A</v>
          </cell>
          <cell r="Y51" t="e">
            <v>#N/A</v>
          </cell>
          <cell r="Z51" t="e">
            <v>#N/A</v>
          </cell>
          <cell r="AA51">
            <v>187.07</v>
          </cell>
          <cell r="AB51" t="e">
            <v>#N/A</v>
          </cell>
          <cell r="AC51" t="e">
            <v>#N/A</v>
          </cell>
          <cell r="AD51" t="e">
            <v>#N/A</v>
          </cell>
          <cell r="AE51">
            <v>2070.19</v>
          </cell>
          <cell r="AF51">
            <v>1666.7</v>
          </cell>
          <cell r="AG51">
            <v>1772.14</v>
          </cell>
          <cell r="AH51" t="e">
            <v>#N/A</v>
          </cell>
          <cell r="AI51" t="e">
            <v>#N/A</v>
          </cell>
          <cell r="AJ51" t="e">
            <v>#N/A</v>
          </cell>
        </row>
        <row r="52">
          <cell r="A52">
            <v>34394</v>
          </cell>
          <cell r="B52">
            <v>1601.3</v>
          </cell>
          <cell r="C52">
            <v>1650</v>
          </cell>
          <cell r="D52" t="e">
            <v>#N/A</v>
          </cell>
          <cell r="E52" t="e">
            <v>#N/A</v>
          </cell>
          <cell r="F52">
            <v>945.43</v>
          </cell>
          <cell r="G52">
            <v>983</v>
          </cell>
          <cell r="H52">
            <v>134.38999999999999</v>
          </cell>
          <cell r="I52" t="e">
            <v>#N/A</v>
          </cell>
          <cell r="J52" t="e">
            <v>#N/A</v>
          </cell>
          <cell r="K52" t="e">
            <v>#N/A</v>
          </cell>
          <cell r="L52">
            <v>1119.58</v>
          </cell>
          <cell r="M52" t="e">
            <v>#N/A</v>
          </cell>
          <cell r="N52" t="e">
            <v>#N/A</v>
          </cell>
          <cell r="O52" t="e">
            <v>#N/A</v>
          </cell>
          <cell r="P52" t="e">
            <v>#N/A</v>
          </cell>
          <cell r="Q52">
            <v>277.45999999999998</v>
          </cell>
          <cell r="R52">
            <v>2387.8200000000002</v>
          </cell>
          <cell r="S52" t="e">
            <v>#N/A</v>
          </cell>
          <cell r="T52" t="e">
            <v>#N/A</v>
          </cell>
          <cell r="U52">
            <v>0.96</v>
          </cell>
          <cell r="V52">
            <v>15.22</v>
          </cell>
          <cell r="W52" t="e">
            <v>#N/A</v>
          </cell>
          <cell r="X52" t="e">
            <v>#N/A</v>
          </cell>
          <cell r="Y52" t="e">
            <v>#N/A</v>
          </cell>
          <cell r="Z52" t="e">
            <v>#N/A</v>
          </cell>
          <cell r="AA52">
            <v>202.19</v>
          </cell>
          <cell r="AB52" t="e">
            <v>#N/A</v>
          </cell>
          <cell r="AC52" t="e">
            <v>#N/A</v>
          </cell>
          <cell r="AD52" t="e">
            <v>#N/A</v>
          </cell>
          <cell r="AE52">
            <v>2199.06</v>
          </cell>
          <cell r="AF52">
            <v>1824.83</v>
          </cell>
          <cell r="AG52">
            <v>1894.94</v>
          </cell>
          <cell r="AH52" t="e">
            <v>#N/A</v>
          </cell>
          <cell r="AI52" t="e">
            <v>#N/A</v>
          </cell>
          <cell r="AJ52" t="e">
            <v>#N/A</v>
          </cell>
        </row>
        <row r="53">
          <cell r="A53">
            <v>34425</v>
          </cell>
          <cell r="B53">
            <v>1670.71</v>
          </cell>
          <cell r="C53">
            <v>1659</v>
          </cell>
          <cell r="D53" t="e">
            <v>#N/A</v>
          </cell>
          <cell r="E53" t="e">
            <v>#N/A</v>
          </cell>
          <cell r="F53">
            <v>984.32</v>
          </cell>
          <cell r="G53">
            <v>990</v>
          </cell>
          <cell r="H53">
            <v>140</v>
          </cell>
          <cell r="I53" t="e">
            <v>#N/A</v>
          </cell>
          <cell r="J53" t="e">
            <v>#N/A</v>
          </cell>
          <cell r="K53" t="e">
            <v>#N/A</v>
          </cell>
          <cell r="L53">
            <v>1163.1199999999999</v>
          </cell>
          <cell r="M53" t="e">
            <v>#N/A</v>
          </cell>
          <cell r="N53" t="e">
            <v>#N/A</v>
          </cell>
          <cell r="O53" t="e">
            <v>#N/A</v>
          </cell>
          <cell r="P53" t="e">
            <v>#N/A</v>
          </cell>
          <cell r="Q53">
            <v>287.47000000000003</v>
          </cell>
          <cell r="R53">
            <v>2473.92</v>
          </cell>
          <cell r="S53" t="e">
            <v>#N/A</v>
          </cell>
          <cell r="T53" t="e">
            <v>#N/A</v>
          </cell>
          <cell r="U53">
            <v>1.03</v>
          </cell>
          <cell r="V53">
            <v>16.16</v>
          </cell>
          <cell r="W53" t="e">
            <v>#N/A</v>
          </cell>
          <cell r="X53" t="e">
            <v>#N/A</v>
          </cell>
          <cell r="Y53" t="e">
            <v>#N/A</v>
          </cell>
          <cell r="Z53" t="e">
            <v>#N/A</v>
          </cell>
          <cell r="AA53">
            <v>211.83</v>
          </cell>
          <cell r="AB53" t="e">
            <v>#N/A</v>
          </cell>
          <cell r="AC53" t="e">
            <v>#N/A</v>
          </cell>
          <cell r="AD53" t="e">
            <v>#N/A</v>
          </cell>
          <cell r="AE53">
            <v>2344.9</v>
          </cell>
          <cell r="AF53">
            <v>1902.06</v>
          </cell>
          <cell r="AG53">
            <v>1913.24</v>
          </cell>
          <cell r="AH53" t="e">
            <v>#N/A</v>
          </cell>
          <cell r="AI53" t="e">
            <v>#N/A</v>
          </cell>
          <cell r="AJ53" t="e">
            <v>#N/A</v>
          </cell>
        </row>
        <row r="54">
          <cell r="A54">
            <v>34455</v>
          </cell>
          <cell r="B54">
            <v>1657.24</v>
          </cell>
          <cell r="C54">
            <v>1659</v>
          </cell>
          <cell r="D54" t="e">
            <v>#N/A</v>
          </cell>
          <cell r="E54" t="e">
            <v>#N/A</v>
          </cell>
          <cell r="F54">
            <v>999.15</v>
          </cell>
          <cell r="G54">
            <v>1009</v>
          </cell>
          <cell r="H54">
            <v>142.02000000000001</v>
          </cell>
          <cell r="I54" t="e">
            <v>#N/A</v>
          </cell>
          <cell r="J54" t="e">
            <v>#N/A</v>
          </cell>
          <cell r="K54" t="e">
            <v>#N/A</v>
          </cell>
          <cell r="L54">
            <v>1171.73</v>
          </cell>
          <cell r="M54" t="e">
            <v>#N/A</v>
          </cell>
          <cell r="N54" t="e">
            <v>#N/A</v>
          </cell>
          <cell r="O54" t="e">
            <v>#N/A</v>
          </cell>
          <cell r="P54" t="e">
            <v>#N/A</v>
          </cell>
          <cell r="Q54">
            <v>291.82</v>
          </cell>
          <cell r="R54">
            <v>2491.5300000000002</v>
          </cell>
          <cell r="S54" t="e">
            <v>#N/A</v>
          </cell>
          <cell r="T54" t="e">
            <v>#N/A</v>
          </cell>
          <cell r="U54">
            <v>1.04</v>
          </cell>
          <cell r="V54">
            <v>15.99</v>
          </cell>
          <cell r="W54" t="e">
            <v>#N/A</v>
          </cell>
          <cell r="X54" t="e">
            <v>#N/A</v>
          </cell>
          <cell r="Y54" t="e">
            <v>#N/A</v>
          </cell>
          <cell r="Z54" t="e">
            <v>#N/A</v>
          </cell>
          <cell r="AA54">
            <v>214.77</v>
          </cell>
          <cell r="AB54" t="e">
            <v>#N/A</v>
          </cell>
          <cell r="AC54" t="e">
            <v>#N/A</v>
          </cell>
          <cell r="AD54" t="e">
            <v>#N/A</v>
          </cell>
          <cell r="AE54">
            <v>2344.6799999999998</v>
          </cell>
          <cell r="AF54">
            <v>1925.56</v>
          </cell>
          <cell r="AG54">
            <v>1941.78</v>
          </cell>
          <cell r="AH54" t="e">
            <v>#N/A</v>
          </cell>
          <cell r="AI54" t="e">
            <v>#N/A</v>
          </cell>
          <cell r="AJ54" t="e">
            <v>#N/A</v>
          </cell>
        </row>
        <row r="55">
          <cell r="A55">
            <v>34486</v>
          </cell>
          <cell r="B55">
            <v>1667.09</v>
          </cell>
          <cell r="C55">
            <v>1677</v>
          </cell>
          <cell r="D55" t="e">
            <v>#N/A</v>
          </cell>
          <cell r="E55" t="e">
            <v>#N/A</v>
          </cell>
          <cell r="F55">
            <v>1021.9</v>
          </cell>
          <cell r="G55">
            <v>1064</v>
          </cell>
          <cell r="H55">
            <v>145.28</v>
          </cell>
          <cell r="I55" t="e">
            <v>#N/A</v>
          </cell>
          <cell r="J55" t="e">
            <v>#N/A</v>
          </cell>
          <cell r="K55" t="e">
            <v>#N/A</v>
          </cell>
          <cell r="L55">
            <v>1210.3800000000001</v>
          </cell>
          <cell r="M55" t="e">
            <v>#N/A</v>
          </cell>
          <cell r="N55" t="e">
            <v>#N/A</v>
          </cell>
          <cell r="O55" t="e">
            <v>#N/A</v>
          </cell>
          <cell r="P55" t="e">
            <v>#N/A</v>
          </cell>
          <cell r="Q55">
            <v>299.17</v>
          </cell>
          <cell r="R55">
            <v>2539.64</v>
          </cell>
          <cell r="S55" t="e">
            <v>#N/A</v>
          </cell>
          <cell r="T55" t="e">
            <v>#N/A</v>
          </cell>
          <cell r="U55">
            <v>1.05</v>
          </cell>
          <cell r="V55">
            <v>16.21</v>
          </cell>
          <cell r="W55" t="e">
            <v>#N/A</v>
          </cell>
          <cell r="X55" t="e">
            <v>#N/A</v>
          </cell>
          <cell r="Y55" t="e">
            <v>#N/A</v>
          </cell>
          <cell r="Z55" t="e">
            <v>#N/A</v>
          </cell>
          <cell r="AA55">
            <v>213.48</v>
          </cell>
          <cell r="AB55" t="e">
            <v>#N/A</v>
          </cell>
          <cell r="AC55" t="e">
            <v>#N/A</v>
          </cell>
          <cell r="AD55" t="e">
            <v>#N/A</v>
          </cell>
          <cell r="AE55">
            <v>2374.69</v>
          </cell>
          <cell r="AF55">
            <v>1965.72</v>
          </cell>
          <cell r="AG55">
            <v>2035.29</v>
          </cell>
          <cell r="AH55" t="e">
            <v>#N/A</v>
          </cell>
          <cell r="AI55" t="e">
            <v>#N/A</v>
          </cell>
          <cell r="AJ55" t="e">
            <v>#N/A</v>
          </cell>
        </row>
        <row r="56">
          <cell r="A56">
            <v>34516</v>
          </cell>
          <cell r="B56">
            <v>1685.71</v>
          </cell>
          <cell r="C56">
            <v>1690</v>
          </cell>
          <cell r="D56" t="e">
            <v>#N/A</v>
          </cell>
          <cell r="E56" t="e">
            <v>#N/A</v>
          </cell>
          <cell r="F56">
            <v>1073.46</v>
          </cell>
          <cell r="G56">
            <v>1075</v>
          </cell>
          <cell r="H56">
            <v>152.57</v>
          </cell>
          <cell r="I56" t="e">
            <v>#N/A</v>
          </cell>
          <cell r="J56" t="e">
            <v>#N/A</v>
          </cell>
          <cell r="K56" t="e">
            <v>#N/A</v>
          </cell>
          <cell r="L56">
            <v>1272.49</v>
          </cell>
          <cell r="M56" t="e">
            <v>#N/A</v>
          </cell>
          <cell r="N56" t="e">
            <v>#N/A</v>
          </cell>
          <cell r="O56" t="e">
            <v>#N/A</v>
          </cell>
          <cell r="P56" t="e">
            <v>#N/A</v>
          </cell>
          <cell r="Q56">
            <v>313.2</v>
          </cell>
          <cell r="R56">
            <v>2605.2199999999998</v>
          </cell>
          <cell r="S56" t="e">
            <v>#N/A</v>
          </cell>
          <cell r="T56" t="e">
            <v>#N/A</v>
          </cell>
          <cell r="U56">
            <v>1.08</v>
          </cell>
          <cell r="V56">
            <v>17.11</v>
          </cell>
          <cell r="W56" t="e">
            <v>#N/A</v>
          </cell>
          <cell r="X56" t="e">
            <v>#N/A</v>
          </cell>
          <cell r="Y56" t="e">
            <v>#N/A</v>
          </cell>
          <cell r="Z56" t="e">
            <v>#N/A</v>
          </cell>
          <cell r="AA56">
            <v>217.29</v>
          </cell>
          <cell r="AB56" t="e">
            <v>#N/A</v>
          </cell>
          <cell r="AC56" t="e">
            <v>#N/A</v>
          </cell>
          <cell r="AD56" t="e">
            <v>#N/A</v>
          </cell>
          <cell r="AE56">
            <v>2456.9499999999998</v>
          </cell>
          <cell r="AF56">
            <v>2051.4</v>
          </cell>
          <cell r="AG56">
            <v>2052.7600000000002</v>
          </cell>
          <cell r="AH56" t="e">
            <v>#N/A</v>
          </cell>
          <cell r="AI56" t="e">
            <v>#N/A</v>
          </cell>
          <cell r="AJ56" t="e">
            <v>#N/A</v>
          </cell>
        </row>
        <row r="57">
          <cell r="A57">
            <v>34547</v>
          </cell>
          <cell r="B57">
            <v>1687.83</v>
          </cell>
          <cell r="C57">
            <v>1701</v>
          </cell>
          <cell r="D57" t="e">
            <v>#N/A</v>
          </cell>
          <cell r="E57" t="e">
            <v>#N/A</v>
          </cell>
          <cell r="F57">
            <v>1078.1600000000001</v>
          </cell>
          <cell r="G57">
            <v>1072</v>
          </cell>
          <cell r="H57">
            <v>153.15</v>
          </cell>
          <cell r="I57" t="e">
            <v>#N/A</v>
          </cell>
          <cell r="J57" t="e">
            <v>#N/A</v>
          </cell>
          <cell r="K57" t="e">
            <v>#N/A</v>
          </cell>
          <cell r="L57">
            <v>1280.1400000000001</v>
          </cell>
          <cell r="M57" t="e">
            <v>#N/A</v>
          </cell>
          <cell r="N57" t="e">
            <v>#N/A</v>
          </cell>
          <cell r="O57" t="e">
            <v>#N/A</v>
          </cell>
          <cell r="P57" t="e">
            <v>#N/A</v>
          </cell>
          <cell r="Q57">
            <v>314.94</v>
          </cell>
          <cell r="R57">
            <v>2602.1799999999998</v>
          </cell>
          <cell r="S57" t="e">
            <v>#N/A</v>
          </cell>
          <cell r="T57" t="e">
            <v>#N/A</v>
          </cell>
          <cell r="U57">
            <v>1.07</v>
          </cell>
          <cell r="V57">
            <v>16.88</v>
          </cell>
          <cell r="W57" t="e">
            <v>#N/A</v>
          </cell>
          <cell r="X57" t="e">
            <v>#N/A</v>
          </cell>
          <cell r="Y57" t="e">
            <v>#N/A</v>
          </cell>
          <cell r="Z57" t="e">
            <v>#N/A</v>
          </cell>
          <cell r="AA57">
            <v>218.06</v>
          </cell>
          <cell r="AB57" t="e">
            <v>#N/A</v>
          </cell>
          <cell r="AC57" t="e">
            <v>#N/A</v>
          </cell>
          <cell r="AD57" t="e">
            <v>#N/A</v>
          </cell>
          <cell r="AE57">
            <v>2454.39</v>
          </cell>
          <cell r="AF57">
            <v>2056.0500000000002</v>
          </cell>
          <cell r="AG57">
            <v>2045</v>
          </cell>
          <cell r="AH57" t="e">
            <v>#N/A</v>
          </cell>
          <cell r="AI57" t="e">
            <v>#N/A</v>
          </cell>
          <cell r="AJ57" t="e">
            <v>#N/A</v>
          </cell>
        </row>
        <row r="58">
          <cell r="A58">
            <v>34578</v>
          </cell>
          <cell r="B58">
            <v>1727.09</v>
          </cell>
          <cell r="C58">
            <v>1756</v>
          </cell>
          <cell r="D58" t="e">
            <v>#N/A</v>
          </cell>
          <cell r="E58" t="e">
            <v>#N/A</v>
          </cell>
          <cell r="F58">
            <v>1112.23</v>
          </cell>
          <cell r="G58">
            <v>1135</v>
          </cell>
          <cell r="H58">
            <v>157.94999999999999</v>
          </cell>
          <cell r="I58" t="e">
            <v>#N/A</v>
          </cell>
          <cell r="J58" t="e">
            <v>#N/A</v>
          </cell>
          <cell r="K58" t="e">
            <v>#N/A</v>
          </cell>
          <cell r="L58">
            <v>1333.68</v>
          </cell>
          <cell r="M58" t="e">
            <v>#N/A</v>
          </cell>
          <cell r="N58" t="e">
            <v>#N/A</v>
          </cell>
          <cell r="O58" t="e">
            <v>#N/A</v>
          </cell>
          <cell r="P58" t="e">
            <v>#N/A</v>
          </cell>
          <cell r="Q58">
            <v>325.08999999999997</v>
          </cell>
          <cell r="R58">
            <v>2694.86</v>
          </cell>
          <cell r="S58" t="e">
            <v>#N/A</v>
          </cell>
          <cell r="T58" t="e">
            <v>#N/A</v>
          </cell>
          <cell r="U58">
            <v>1.1000000000000001</v>
          </cell>
          <cell r="V58">
            <v>17.46</v>
          </cell>
          <cell r="W58" t="e">
            <v>#N/A</v>
          </cell>
          <cell r="X58" t="e">
            <v>#N/A</v>
          </cell>
          <cell r="Y58" t="e">
            <v>#N/A</v>
          </cell>
          <cell r="Z58" t="e">
            <v>#N/A</v>
          </cell>
          <cell r="AA58">
            <v>228.73</v>
          </cell>
          <cell r="AB58" t="e">
            <v>#N/A</v>
          </cell>
          <cell r="AC58" t="e">
            <v>#N/A</v>
          </cell>
          <cell r="AD58" t="e">
            <v>#N/A</v>
          </cell>
          <cell r="AE58">
            <v>2523.36</v>
          </cell>
          <cell r="AF58">
            <v>2134.36</v>
          </cell>
          <cell r="AG58">
            <v>2170</v>
          </cell>
          <cell r="AH58" t="e">
            <v>#N/A</v>
          </cell>
          <cell r="AI58" t="e">
            <v>#N/A</v>
          </cell>
          <cell r="AJ58" t="e">
            <v>#N/A</v>
          </cell>
        </row>
        <row r="59">
          <cell r="A59">
            <v>34608</v>
          </cell>
          <cell r="B59">
            <v>1752.95</v>
          </cell>
          <cell r="C59">
            <v>1752</v>
          </cell>
          <cell r="D59" t="e">
            <v>#N/A</v>
          </cell>
          <cell r="E59" t="e">
            <v>#N/A</v>
          </cell>
          <cell r="F59">
            <v>1149.29</v>
          </cell>
          <cell r="G59">
            <v>1171</v>
          </cell>
          <cell r="H59">
            <v>163.29</v>
          </cell>
          <cell r="I59" t="e">
            <v>#N/A</v>
          </cell>
          <cell r="J59" t="e">
            <v>#N/A</v>
          </cell>
          <cell r="K59" t="e">
            <v>#N/A</v>
          </cell>
          <cell r="L59">
            <v>1381.81</v>
          </cell>
          <cell r="M59" t="e">
            <v>#N/A</v>
          </cell>
          <cell r="N59" t="e">
            <v>#N/A</v>
          </cell>
          <cell r="O59" t="e">
            <v>#N/A</v>
          </cell>
          <cell r="P59" t="e">
            <v>#N/A</v>
          </cell>
          <cell r="Q59">
            <v>335.95</v>
          </cell>
          <cell r="R59">
            <v>2806.19</v>
          </cell>
          <cell r="S59" t="e">
            <v>#N/A</v>
          </cell>
          <cell r="T59" t="e">
            <v>#N/A</v>
          </cell>
          <cell r="U59">
            <v>1.1299999999999999</v>
          </cell>
          <cell r="V59">
            <v>17.78</v>
          </cell>
          <cell r="W59" t="e">
            <v>#N/A</v>
          </cell>
          <cell r="X59" t="e">
            <v>#N/A</v>
          </cell>
          <cell r="Y59" t="e">
            <v>#N/A</v>
          </cell>
          <cell r="Z59" t="e">
            <v>#N/A</v>
          </cell>
          <cell r="AA59">
            <v>240.24</v>
          </cell>
          <cell r="AB59" t="e">
            <v>#N/A</v>
          </cell>
          <cell r="AC59" t="e">
            <v>#N/A</v>
          </cell>
          <cell r="AD59" t="e">
            <v>#N/A</v>
          </cell>
          <cell r="AE59">
            <v>2584.19</v>
          </cell>
          <cell r="AF59">
            <v>2192.81</v>
          </cell>
          <cell r="AG59">
            <v>2234</v>
          </cell>
          <cell r="AH59" t="e">
            <v>#N/A</v>
          </cell>
          <cell r="AI59" t="e">
            <v>#N/A</v>
          </cell>
          <cell r="AJ59" t="e">
            <v>#N/A</v>
          </cell>
        </row>
        <row r="60">
          <cell r="A60">
            <v>34639</v>
          </cell>
          <cell r="B60">
            <v>1756.55</v>
          </cell>
          <cell r="C60">
            <v>1770</v>
          </cell>
          <cell r="D60" t="e">
            <v>#N/A</v>
          </cell>
          <cell r="E60" t="e">
            <v>#N/A</v>
          </cell>
          <cell r="F60">
            <v>1145.8599999999999</v>
          </cell>
          <cell r="G60">
            <v>1131</v>
          </cell>
          <cell r="H60">
            <v>162.72999999999999</v>
          </cell>
          <cell r="I60" t="e">
            <v>#N/A</v>
          </cell>
          <cell r="J60" t="e">
            <v>#N/A</v>
          </cell>
          <cell r="K60" t="e">
            <v>#N/A</v>
          </cell>
          <cell r="L60">
            <v>1363.36</v>
          </cell>
          <cell r="M60" t="e">
            <v>#N/A</v>
          </cell>
          <cell r="N60" t="e">
            <v>#N/A</v>
          </cell>
          <cell r="O60" t="e">
            <v>#N/A</v>
          </cell>
          <cell r="P60" t="e">
            <v>#N/A</v>
          </cell>
          <cell r="Q60">
            <v>333.77</v>
          </cell>
          <cell r="R60">
            <v>2802.68</v>
          </cell>
          <cell r="S60" t="e">
            <v>#N/A</v>
          </cell>
          <cell r="T60" t="e">
            <v>#N/A</v>
          </cell>
          <cell r="U60">
            <v>1.1200000000000001</v>
          </cell>
          <cell r="V60">
            <v>17.96</v>
          </cell>
          <cell r="W60" t="e">
            <v>#N/A</v>
          </cell>
          <cell r="X60" t="e">
            <v>#N/A</v>
          </cell>
          <cell r="Y60" t="e">
            <v>#N/A</v>
          </cell>
          <cell r="Z60" t="e">
            <v>#N/A</v>
          </cell>
          <cell r="AA60">
            <v>240.14</v>
          </cell>
          <cell r="AB60" t="e">
            <v>#N/A</v>
          </cell>
          <cell r="AC60" t="e">
            <v>#N/A</v>
          </cell>
          <cell r="AD60" t="e">
            <v>#N/A</v>
          </cell>
          <cell r="AE60">
            <v>2592.5</v>
          </cell>
          <cell r="AF60">
            <v>2193</v>
          </cell>
          <cell r="AG60">
            <v>2156</v>
          </cell>
          <cell r="AH60" t="e">
            <v>#N/A</v>
          </cell>
          <cell r="AI60" t="e">
            <v>#N/A</v>
          </cell>
          <cell r="AJ60" t="e">
            <v>#N/A</v>
          </cell>
        </row>
        <row r="61">
          <cell r="A61">
            <v>34669</v>
          </cell>
          <cell r="B61">
            <v>1773.9</v>
          </cell>
          <cell r="C61">
            <v>1767</v>
          </cell>
          <cell r="D61" t="e">
            <v>#N/A</v>
          </cell>
          <cell r="E61" t="e">
            <v>#N/A</v>
          </cell>
          <cell r="F61">
            <v>1127.3499999999999</v>
          </cell>
          <cell r="G61">
            <v>1122</v>
          </cell>
          <cell r="H61">
            <v>160.1</v>
          </cell>
          <cell r="I61" t="e">
            <v>#N/A</v>
          </cell>
          <cell r="J61" t="e">
            <v>#N/A</v>
          </cell>
          <cell r="K61" t="e">
            <v>#N/A</v>
          </cell>
          <cell r="L61">
            <v>1333.6</v>
          </cell>
          <cell r="M61" t="e">
            <v>#N/A</v>
          </cell>
          <cell r="N61" t="e">
            <v>#N/A</v>
          </cell>
          <cell r="O61" t="e">
            <v>#N/A</v>
          </cell>
          <cell r="P61" t="e">
            <v>#N/A</v>
          </cell>
          <cell r="Q61">
            <v>327.5</v>
          </cell>
          <cell r="R61">
            <v>2765.1</v>
          </cell>
          <cell r="S61" t="e">
            <v>#N/A</v>
          </cell>
          <cell r="T61" t="e">
            <v>#N/A</v>
          </cell>
          <cell r="U61">
            <v>1.0900000000000001</v>
          </cell>
          <cell r="V61">
            <v>17.71</v>
          </cell>
          <cell r="W61" t="e">
            <v>#N/A</v>
          </cell>
          <cell r="X61" t="e">
            <v>#N/A</v>
          </cell>
          <cell r="Y61" t="e">
            <v>#N/A</v>
          </cell>
          <cell r="Z61" t="e">
            <v>#N/A</v>
          </cell>
          <cell r="AA61">
            <v>235.9</v>
          </cell>
          <cell r="AB61" t="e">
            <v>#N/A</v>
          </cell>
          <cell r="AC61" t="e">
            <v>#N/A</v>
          </cell>
          <cell r="AD61" t="e">
            <v>#N/A</v>
          </cell>
          <cell r="AE61">
            <v>2576.25</v>
          </cell>
          <cell r="AF61">
            <v>2148.9</v>
          </cell>
          <cell r="AG61">
            <v>2134</v>
          </cell>
          <cell r="AH61" t="e">
            <v>#N/A</v>
          </cell>
          <cell r="AI61" t="e">
            <v>#N/A</v>
          </cell>
          <cell r="AJ61" t="e">
            <v>#N/A</v>
          </cell>
        </row>
        <row r="62">
          <cell r="A62">
            <v>34700</v>
          </cell>
          <cell r="B62">
            <v>1776</v>
          </cell>
          <cell r="C62">
            <v>1780</v>
          </cell>
          <cell r="D62" t="e">
            <v>#N/A</v>
          </cell>
          <cell r="E62" t="e">
            <v>#N/A</v>
          </cell>
          <cell r="F62">
            <v>1157.81</v>
          </cell>
          <cell r="G62">
            <v>1175</v>
          </cell>
          <cell r="H62">
            <v>164.57</v>
          </cell>
          <cell r="I62" t="e">
            <v>#N/A</v>
          </cell>
          <cell r="J62" t="e">
            <v>#N/A</v>
          </cell>
          <cell r="K62" t="e">
            <v>#N/A</v>
          </cell>
          <cell r="L62">
            <v>1376.67</v>
          </cell>
          <cell r="M62" t="e">
            <v>#N/A</v>
          </cell>
          <cell r="N62" t="e">
            <v>#N/A</v>
          </cell>
          <cell r="O62" t="e">
            <v>#N/A</v>
          </cell>
          <cell r="P62" t="e">
            <v>#N/A</v>
          </cell>
          <cell r="Q62">
            <v>334.9</v>
          </cell>
          <cell r="R62">
            <v>2791</v>
          </cell>
          <cell r="S62" t="e">
            <v>#N/A</v>
          </cell>
          <cell r="T62" t="e">
            <v>#N/A</v>
          </cell>
          <cell r="U62">
            <v>1.1000000000000001</v>
          </cell>
          <cell r="V62">
            <v>17.8</v>
          </cell>
          <cell r="W62" t="e">
            <v>#N/A</v>
          </cell>
          <cell r="X62" t="e">
            <v>#N/A</v>
          </cell>
          <cell r="Y62" t="e">
            <v>#N/A</v>
          </cell>
          <cell r="Z62" t="e">
            <v>#N/A</v>
          </cell>
          <cell r="AA62">
            <v>237.81</v>
          </cell>
          <cell r="AB62" t="e">
            <v>#N/A</v>
          </cell>
          <cell r="AC62" t="e">
            <v>#N/A</v>
          </cell>
          <cell r="AD62" t="e">
            <v>#N/A</v>
          </cell>
          <cell r="AE62">
            <v>2598.0500000000002</v>
          </cell>
          <cell r="AF62">
            <v>2193.48</v>
          </cell>
          <cell r="AG62">
            <v>2219</v>
          </cell>
          <cell r="AH62" t="e">
            <v>#N/A</v>
          </cell>
          <cell r="AI62" t="e">
            <v>#N/A</v>
          </cell>
          <cell r="AJ62" t="e">
            <v>#N/A</v>
          </cell>
        </row>
        <row r="63">
          <cell r="A63">
            <v>34731</v>
          </cell>
          <cell r="B63">
            <v>1798.85</v>
          </cell>
          <cell r="C63">
            <v>1810</v>
          </cell>
          <cell r="D63" t="e">
            <v>#N/A</v>
          </cell>
          <cell r="E63" t="e">
            <v>#N/A</v>
          </cell>
          <cell r="F63">
            <v>1194.1500000000001</v>
          </cell>
          <cell r="G63">
            <v>1227</v>
          </cell>
          <cell r="H63">
            <v>169.75</v>
          </cell>
          <cell r="I63" t="e">
            <v>#N/A</v>
          </cell>
          <cell r="J63" t="e">
            <v>#N/A</v>
          </cell>
          <cell r="K63" t="e">
            <v>#N/A</v>
          </cell>
          <cell r="L63">
            <v>1412.2</v>
          </cell>
          <cell r="M63" t="e">
            <v>#N/A</v>
          </cell>
          <cell r="N63" t="e">
            <v>#N/A</v>
          </cell>
          <cell r="O63" t="e">
            <v>#N/A</v>
          </cell>
          <cell r="P63" t="e">
            <v>#N/A</v>
          </cell>
          <cell r="Q63">
            <v>343.9</v>
          </cell>
          <cell r="R63">
            <v>2828.6</v>
          </cell>
          <cell r="S63" t="e">
            <v>#N/A</v>
          </cell>
          <cell r="T63" t="e">
            <v>#N/A</v>
          </cell>
          <cell r="U63">
            <v>1.1200000000000001</v>
          </cell>
          <cell r="V63">
            <v>18.28</v>
          </cell>
          <cell r="W63" t="e">
            <v>#N/A</v>
          </cell>
          <cell r="X63" t="e">
            <v>#N/A</v>
          </cell>
          <cell r="Y63" t="e">
            <v>#N/A</v>
          </cell>
          <cell r="Z63" t="e">
            <v>#N/A</v>
          </cell>
          <cell r="AA63">
            <v>243.35</v>
          </cell>
          <cell r="AB63" t="e">
            <v>#N/A</v>
          </cell>
          <cell r="AC63" t="e">
            <v>#N/A</v>
          </cell>
          <cell r="AD63" t="e">
            <v>#N/A</v>
          </cell>
          <cell r="AE63">
            <v>2653.9</v>
          </cell>
          <cell r="AF63">
            <v>2247.9499999999998</v>
          </cell>
          <cell r="AG63">
            <v>2292</v>
          </cell>
          <cell r="AH63" t="e">
            <v>#N/A</v>
          </cell>
          <cell r="AI63" t="e">
            <v>#N/A</v>
          </cell>
          <cell r="AJ63" t="e">
            <v>#N/A</v>
          </cell>
        </row>
        <row r="64">
          <cell r="A64">
            <v>34759</v>
          </cell>
          <cell r="B64">
            <v>1832.57</v>
          </cell>
          <cell r="C64">
            <v>1847</v>
          </cell>
          <cell r="D64" t="e">
            <v>#N/A</v>
          </cell>
          <cell r="E64" t="e">
            <v>#N/A</v>
          </cell>
          <cell r="F64">
            <v>1299.0899999999999</v>
          </cell>
          <cell r="G64">
            <v>1340</v>
          </cell>
          <cell r="H64">
            <v>184.48</v>
          </cell>
          <cell r="I64" t="e">
            <v>#N/A</v>
          </cell>
          <cell r="J64" t="e">
            <v>#N/A</v>
          </cell>
          <cell r="K64" t="e">
            <v>#N/A</v>
          </cell>
          <cell r="L64">
            <v>1556.48</v>
          </cell>
          <cell r="M64" t="e">
            <v>#N/A</v>
          </cell>
          <cell r="N64" t="e">
            <v>#N/A</v>
          </cell>
          <cell r="O64" t="e">
            <v>#N/A</v>
          </cell>
          <cell r="P64" t="e">
            <v>#N/A</v>
          </cell>
          <cell r="Q64">
            <v>366.39</v>
          </cell>
          <cell r="R64">
            <v>2928.65</v>
          </cell>
          <cell r="S64" t="e">
            <v>#N/A</v>
          </cell>
          <cell r="T64" t="e">
            <v>#N/A</v>
          </cell>
          <cell r="U64">
            <v>1.0900000000000001</v>
          </cell>
          <cell r="V64">
            <v>20.14</v>
          </cell>
          <cell r="W64" t="e">
            <v>#N/A</v>
          </cell>
          <cell r="X64" t="e">
            <v>#N/A</v>
          </cell>
          <cell r="Y64" t="e">
            <v>#N/A</v>
          </cell>
          <cell r="Z64" t="e">
            <v>#N/A</v>
          </cell>
          <cell r="AA64">
            <v>252.39</v>
          </cell>
          <cell r="AB64" t="e">
            <v>#N/A</v>
          </cell>
          <cell r="AC64" t="e">
            <v>#N/A</v>
          </cell>
          <cell r="AD64" t="e">
            <v>#N/A</v>
          </cell>
          <cell r="AE64">
            <v>2803.48</v>
          </cell>
          <cell r="AF64">
            <v>2380.4299999999998</v>
          </cell>
          <cell r="AG64">
            <v>2441</v>
          </cell>
          <cell r="AH64" t="e">
            <v>#N/A</v>
          </cell>
          <cell r="AI64" t="e">
            <v>#N/A</v>
          </cell>
          <cell r="AJ64" t="e">
            <v>#N/A</v>
          </cell>
        </row>
        <row r="65">
          <cell r="A65">
            <v>34790</v>
          </cell>
          <cell r="B65">
            <v>1864.95</v>
          </cell>
          <cell r="C65">
            <v>1879</v>
          </cell>
          <cell r="D65" t="e">
            <v>#N/A</v>
          </cell>
          <cell r="E65" t="e">
            <v>#N/A</v>
          </cell>
          <cell r="F65">
            <v>1348.11</v>
          </cell>
          <cell r="G65">
            <v>1364</v>
          </cell>
          <cell r="H65">
            <v>191.65</v>
          </cell>
          <cell r="I65" t="e">
            <v>#N/A</v>
          </cell>
          <cell r="J65" t="e">
            <v>#N/A</v>
          </cell>
          <cell r="K65" t="e">
            <v>#N/A</v>
          </cell>
          <cell r="L65">
            <v>1637.7</v>
          </cell>
          <cell r="M65" t="e">
            <v>#N/A</v>
          </cell>
          <cell r="N65" t="e">
            <v>#N/A</v>
          </cell>
          <cell r="O65" t="e">
            <v>#N/A</v>
          </cell>
          <cell r="P65" t="e">
            <v>#N/A</v>
          </cell>
          <cell r="Q65">
            <v>385.05</v>
          </cell>
          <cell r="R65">
            <v>2997.8</v>
          </cell>
          <cell r="S65" t="e">
            <v>#N/A</v>
          </cell>
          <cell r="T65" t="e">
            <v>#N/A</v>
          </cell>
          <cell r="U65">
            <v>1.0900000000000001</v>
          </cell>
          <cell r="V65">
            <v>22.19</v>
          </cell>
          <cell r="W65" t="e">
            <v>#N/A</v>
          </cell>
          <cell r="X65" t="e">
            <v>#N/A</v>
          </cell>
          <cell r="Y65" t="e">
            <v>#N/A</v>
          </cell>
          <cell r="Z65" t="e">
            <v>#N/A</v>
          </cell>
          <cell r="AA65">
            <v>253.45</v>
          </cell>
          <cell r="AB65" t="e">
            <v>#N/A</v>
          </cell>
          <cell r="AC65" t="e">
            <v>#N/A</v>
          </cell>
          <cell r="AD65" t="e">
            <v>#N/A</v>
          </cell>
          <cell r="AE65">
            <v>2939.3</v>
          </cell>
          <cell r="AF65">
            <v>2472.8000000000002</v>
          </cell>
          <cell r="AG65">
            <v>2502</v>
          </cell>
          <cell r="AH65" t="e">
            <v>#N/A</v>
          </cell>
          <cell r="AI65" t="e">
            <v>#N/A</v>
          </cell>
          <cell r="AJ65" t="e">
            <v>#N/A</v>
          </cell>
        </row>
        <row r="66">
          <cell r="A66">
            <v>34820</v>
          </cell>
          <cell r="B66">
            <v>1911.18</v>
          </cell>
          <cell r="C66">
            <v>1936</v>
          </cell>
          <cell r="D66" t="e">
            <v>#N/A</v>
          </cell>
          <cell r="E66" t="e">
            <v>#N/A</v>
          </cell>
          <cell r="F66">
            <v>1357.59</v>
          </cell>
          <cell r="G66">
            <v>1395</v>
          </cell>
          <cell r="H66">
            <v>192.95</v>
          </cell>
          <cell r="I66" t="e">
            <v>#N/A</v>
          </cell>
          <cell r="J66" t="e">
            <v>#N/A</v>
          </cell>
          <cell r="K66" t="e">
            <v>#N/A</v>
          </cell>
          <cell r="L66">
            <v>1637.68</v>
          </cell>
          <cell r="M66" t="e">
            <v>#N/A</v>
          </cell>
          <cell r="N66" t="e">
            <v>#N/A</v>
          </cell>
          <cell r="O66" t="e">
            <v>#N/A</v>
          </cell>
          <cell r="P66" t="e">
            <v>#N/A</v>
          </cell>
          <cell r="Q66">
            <v>383.68</v>
          </cell>
          <cell r="R66">
            <v>3036</v>
          </cell>
          <cell r="S66" t="e">
            <v>#N/A</v>
          </cell>
          <cell r="T66" t="e">
            <v>#N/A</v>
          </cell>
          <cell r="U66">
            <v>1.1499999999999999</v>
          </cell>
          <cell r="V66">
            <v>22.47</v>
          </cell>
          <cell r="W66" t="e">
            <v>#N/A</v>
          </cell>
          <cell r="X66" t="e">
            <v>#N/A</v>
          </cell>
          <cell r="Y66" t="e">
            <v>#N/A</v>
          </cell>
          <cell r="Z66" t="e">
            <v>#N/A</v>
          </cell>
          <cell r="AA66">
            <v>261.91000000000003</v>
          </cell>
          <cell r="AB66" t="e">
            <v>#N/A</v>
          </cell>
          <cell r="AC66" t="e">
            <v>#N/A</v>
          </cell>
          <cell r="AD66" t="e">
            <v>#N/A</v>
          </cell>
          <cell r="AE66">
            <v>2974.68</v>
          </cell>
          <cell r="AF66">
            <v>2500.86</v>
          </cell>
          <cell r="AG66">
            <v>2571</v>
          </cell>
          <cell r="AH66" t="e">
            <v>#N/A</v>
          </cell>
          <cell r="AI66" t="e">
            <v>#N/A</v>
          </cell>
          <cell r="AJ66" t="e">
            <v>#N/A</v>
          </cell>
        </row>
        <row r="67">
          <cell r="A67">
            <v>34851</v>
          </cell>
          <cell r="B67">
            <v>1955.82</v>
          </cell>
          <cell r="C67">
            <v>1975</v>
          </cell>
          <cell r="D67" t="e">
            <v>#N/A</v>
          </cell>
          <cell r="E67" t="e">
            <v>#N/A</v>
          </cell>
          <cell r="F67">
            <v>1396.59</v>
          </cell>
          <cell r="G67">
            <v>1423</v>
          </cell>
          <cell r="H67">
            <v>198.59</v>
          </cell>
          <cell r="I67" t="e">
            <v>#N/A</v>
          </cell>
          <cell r="J67" t="e">
            <v>#N/A</v>
          </cell>
          <cell r="K67" t="e">
            <v>#N/A</v>
          </cell>
          <cell r="L67">
            <v>1689.64</v>
          </cell>
          <cell r="M67" t="e">
            <v>#N/A</v>
          </cell>
          <cell r="N67" t="e">
            <v>#N/A</v>
          </cell>
          <cell r="O67" t="e">
            <v>#N/A</v>
          </cell>
          <cell r="P67" t="e">
            <v>#N/A</v>
          </cell>
          <cell r="Q67">
            <v>397.5</v>
          </cell>
          <cell r="R67">
            <v>3120.14</v>
          </cell>
          <cell r="S67" t="e">
            <v>#N/A</v>
          </cell>
          <cell r="T67" t="e">
            <v>#N/A</v>
          </cell>
          <cell r="U67">
            <v>1.19</v>
          </cell>
          <cell r="V67">
            <v>23.16</v>
          </cell>
          <cell r="W67" t="e">
            <v>#N/A</v>
          </cell>
          <cell r="X67" t="e">
            <v>#N/A</v>
          </cell>
          <cell r="Y67" t="e">
            <v>#N/A</v>
          </cell>
          <cell r="Z67" t="e">
            <v>#N/A</v>
          </cell>
          <cell r="AA67">
            <v>269.41000000000003</v>
          </cell>
          <cell r="AB67" t="e">
            <v>#N/A</v>
          </cell>
          <cell r="AC67" t="e">
            <v>#N/A</v>
          </cell>
          <cell r="AD67" t="e">
            <v>#N/A</v>
          </cell>
          <cell r="AE67">
            <v>3061.18</v>
          </cell>
          <cell r="AF67">
            <v>2578.5</v>
          </cell>
          <cell r="AG67">
            <v>2619</v>
          </cell>
          <cell r="AH67" t="e">
            <v>#N/A</v>
          </cell>
          <cell r="AI67" t="e">
            <v>#N/A</v>
          </cell>
          <cell r="AJ67" t="e">
            <v>#N/A</v>
          </cell>
        </row>
        <row r="68">
          <cell r="A68">
            <v>34881</v>
          </cell>
          <cell r="B68">
            <v>1994.29</v>
          </cell>
          <cell r="C68">
            <v>2018</v>
          </cell>
          <cell r="D68" t="e">
            <v>#N/A</v>
          </cell>
          <cell r="E68" t="e">
            <v>#N/A</v>
          </cell>
          <cell r="F68">
            <v>1435.57</v>
          </cell>
          <cell r="G68">
            <v>1455</v>
          </cell>
          <cell r="H68">
            <v>204.1</v>
          </cell>
          <cell r="I68" t="e">
            <v>#N/A</v>
          </cell>
          <cell r="J68" t="e">
            <v>#N/A</v>
          </cell>
          <cell r="K68" t="e">
            <v>#N/A</v>
          </cell>
          <cell r="L68">
            <v>1724.38</v>
          </cell>
          <cell r="M68" t="e">
            <v>#N/A</v>
          </cell>
          <cell r="N68" t="e">
            <v>#N/A</v>
          </cell>
          <cell r="O68" t="e">
            <v>#N/A</v>
          </cell>
          <cell r="P68" t="e">
            <v>#N/A</v>
          </cell>
          <cell r="Q68">
            <v>412.05</v>
          </cell>
          <cell r="R68">
            <v>3179.14</v>
          </cell>
          <cell r="S68" t="e">
            <v>#N/A</v>
          </cell>
          <cell r="T68" t="e">
            <v>#N/A</v>
          </cell>
          <cell r="U68">
            <v>1.24</v>
          </cell>
          <cell r="V68">
            <v>22.94</v>
          </cell>
          <cell r="W68" t="e">
            <v>#N/A</v>
          </cell>
          <cell r="X68" t="e">
            <v>#N/A</v>
          </cell>
          <cell r="Y68" t="e">
            <v>#N/A</v>
          </cell>
          <cell r="Z68" t="e">
            <v>#N/A</v>
          </cell>
          <cell r="AA68">
            <v>277</v>
          </cell>
          <cell r="AB68" t="e">
            <v>#N/A</v>
          </cell>
          <cell r="AC68" t="e">
            <v>#N/A</v>
          </cell>
          <cell r="AD68" t="e">
            <v>#N/A</v>
          </cell>
          <cell r="AE68">
            <v>3108.86</v>
          </cell>
          <cell r="AF68">
            <v>2655.95</v>
          </cell>
          <cell r="AG68">
            <v>2700</v>
          </cell>
          <cell r="AH68" t="e">
            <v>#N/A</v>
          </cell>
          <cell r="AI68" t="e">
            <v>#N/A</v>
          </cell>
          <cell r="AJ68" t="e">
            <v>#N/A</v>
          </cell>
        </row>
        <row r="69">
          <cell r="A69">
            <v>34912</v>
          </cell>
          <cell r="B69">
            <v>2045.91</v>
          </cell>
          <cell r="C69">
            <v>2069</v>
          </cell>
          <cell r="D69" t="e">
            <v>#N/A</v>
          </cell>
          <cell r="E69" t="e">
            <v>#N/A</v>
          </cell>
          <cell r="F69">
            <v>1425.74</v>
          </cell>
          <cell r="G69">
            <v>1409</v>
          </cell>
          <cell r="H69">
            <v>202.7</v>
          </cell>
          <cell r="I69" t="e">
            <v>#N/A</v>
          </cell>
          <cell r="J69" t="e">
            <v>#N/A</v>
          </cell>
          <cell r="K69" t="e">
            <v>#N/A</v>
          </cell>
          <cell r="L69">
            <v>1719.09</v>
          </cell>
          <cell r="M69" t="e">
            <v>#N/A</v>
          </cell>
          <cell r="N69" t="e">
            <v>#N/A</v>
          </cell>
          <cell r="O69" t="e">
            <v>#N/A</v>
          </cell>
          <cell r="P69" t="e">
            <v>#N/A</v>
          </cell>
          <cell r="Q69">
            <v>414.09</v>
          </cell>
          <cell r="R69">
            <v>3216.7</v>
          </cell>
          <cell r="S69" t="e">
            <v>#N/A</v>
          </cell>
          <cell r="T69" t="e">
            <v>#N/A</v>
          </cell>
          <cell r="U69">
            <v>1.28</v>
          </cell>
          <cell r="V69">
            <v>21.84</v>
          </cell>
          <cell r="W69" t="e">
            <v>#N/A</v>
          </cell>
          <cell r="X69" t="e">
            <v>#N/A</v>
          </cell>
          <cell r="Y69" t="e">
            <v>#N/A</v>
          </cell>
          <cell r="Z69" t="e">
            <v>#N/A</v>
          </cell>
          <cell r="AA69">
            <v>283.7</v>
          </cell>
          <cell r="AB69" t="e">
            <v>#N/A</v>
          </cell>
          <cell r="AC69" t="e">
            <v>#N/A</v>
          </cell>
          <cell r="AD69" t="e">
            <v>#N/A</v>
          </cell>
          <cell r="AE69">
            <v>3108.87</v>
          </cell>
          <cell r="AF69">
            <v>2663.3</v>
          </cell>
          <cell r="AG69">
            <v>2637</v>
          </cell>
          <cell r="AH69" t="e">
            <v>#N/A</v>
          </cell>
          <cell r="AI69" t="e">
            <v>#N/A</v>
          </cell>
          <cell r="AJ69" t="e">
            <v>#N/A</v>
          </cell>
        </row>
        <row r="70">
          <cell r="A70">
            <v>34943</v>
          </cell>
          <cell r="B70">
            <v>2100.29</v>
          </cell>
          <cell r="C70">
            <v>2128</v>
          </cell>
          <cell r="D70" t="e">
            <v>#N/A</v>
          </cell>
          <cell r="E70" t="e">
            <v>#N/A</v>
          </cell>
          <cell r="F70">
            <v>1432.62</v>
          </cell>
          <cell r="G70">
            <v>1492</v>
          </cell>
          <cell r="H70">
            <v>203.38</v>
          </cell>
          <cell r="I70" t="e">
            <v>#N/A</v>
          </cell>
          <cell r="J70" t="e">
            <v>#N/A</v>
          </cell>
          <cell r="K70" t="e">
            <v>#N/A</v>
          </cell>
          <cell r="L70">
            <v>1758.86</v>
          </cell>
          <cell r="M70" t="e">
            <v>#N/A</v>
          </cell>
          <cell r="N70" t="e">
            <v>#N/A</v>
          </cell>
          <cell r="O70" t="e">
            <v>#N/A</v>
          </cell>
          <cell r="P70" t="e">
            <v>#N/A</v>
          </cell>
          <cell r="Q70">
            <v>415.57</v>
          </cell>
          <cell r="R70">
            <v>3265.62</v>
          </cell>
          <cell r="S70" t="e">
            <v>#N/A</v>
          </cell>
          <cell r="T70" t="e">
            <v>#N/A</v>
          </cell>
          <cell r="U70">
            <v>1.3</v>
          </cell>
          <cell r="V70">
            <v>20.96</v>
          </cell>
          <cell r="W70" t="e">
            <v>#N/A</v>
          </cell>
          <cell r="X70" t="e">
            <v>#N/A</v>
          </cell>
          <cell r="Y70" t="e">
            <v>#N/A</v>
          </cell>
          <cell r="Z70" t="e">
            <v>#N/A</v>
          </cell>
          <cell r="AA70">
            <v>293.19</v>
          </cell>
          <cell r="AB70" t="e">
            <v>#N/A</v>
          </cell>
          <cell r="AC70" t="e">
            <v>#N/A</v>
          </cell>
          <cell r="AD70" t="e">
            <v>#N/A</v>
          </cell>
          <cell r="AE70">
            <v>3113.95</v>
          </cell>
          <cell r="AF70">
            <v>2677.29</v>
          </cell>
          <cell r="AG70">
            <v>2762</v>
          </cell>
          <cell r="AH70" t="e">
            <v>#N/A</v>
          </cell>
          <cell r="AI70" t="e">
            <v>#N/A</v>
          </cell>
          <cell r="AJ70" t="e">
            <v>#N/A</v>
          </cell>
        </row>
        <row r="71">
          <cell r="A71">
            <v>34973</v>
          </cell>
          <cell r="B71">
            <v>2166.1799999999998</v>
          </cell>
          <cell r="C71">
            <v>2225</v>
          </cell>
          <cell r="D71" t="e">
            <v>#N/A</v>
          </cell>
          <cell r="E71" t="e">
            <v>#N/A</v>
          </cell>
          <cell r="F71">
            <v>1530.45</v>
          </cell>
          <cell r="G71">
            <v>1592</v>
          </cell>
          <cell r="H71">
            <v>217.64</v>
          </cell>
          <cell r="I71" t="e">
            <v>#N/A</v>
          </cell>
          <cell r="J71" t="e">
            <v>#N/A</v>
          </cell>
          <cell r="K71" t="e">
            <v>#N/A</v>
          </cell>
          <cell r="L71">
            <v>1890.73</v>
          </cell>
          <cell r="M71" t="e">
            <v>#N/A</v>
          </cell>
          <cell r="N71" t="e">
            <v>#N/A</v>
          </cell>
          <cell r="O71" t="e">
            <v>#N/A</v>
          </cell>
          <cell r="P71" t="e">
            <v>#N/A</v>
          </cell>
          <cell r="Q71">
            <v>438.45</v>
          </cell>
          <cell r="R71">
            <v>3418.86</v>
          </cell>
          <cell r="S71" t="e">
            <v>#N/A</v>
          </cell>
          <cell r="T71" t="e">
            <v>#N/A</v>
          </cell>
          <cell r="U71">
            <v>1.35</v>
          </cell>
          <cell r="V71">
            <v>21.55</v>
          </cell>
          <cell r="W71" t="e">
            <v>#N/A</v>
          </cell>
          <cell r="X71" t="e">
            <v>#N/A</v>
          </cell>
          <cell r="Y71" t="e">
            <v>#N/A</v>
          </cell>
          <cell r="Z71" t="e">
            <v>#N/A</v>
          </cell>
          <cell r="AA71">
            <v>316</v>
          </cell>
          <cell r="AB71" t="e">
            <v>#N/A</v>
          </cell>
          <cell r="AC71" t="e">
            <v>#N/A</v>
          </cell>
          <cell r="AD71" t="e">
            <v>#N/A</v>
          </cell>
          <cell r="AE71">
            <v>3247.36</v>
          </cell>
          <cell r="AF71">
            <v>2812.59</v>
          </cell>
          <cell r="AG71">
            <v>2916</v>
          </cell>
          <cell r="AH71" t="e">
            <v>#N/A</v>
          </cell>
          <cell r="AI71" t="e">
            <v>#N/A</v>
          </cell>
          <cell r="AJ71" t="e">
            <v>#N/A</v>
          </cell>
        </row>
        <row r="72">
          <cell r="A72">
            <v>35004</v>
          </cell>
          <cell r="B72">
            <v>2395.27</v>
          </cell>
          <cell r="C72">
            <v>2547</v>
          </cell>
          <cell r="D72" t="e">
            <v>#N/A</v>
          </cell>
          <cell r="E72" t="e">
            <v>#N/A</v>
          </cell>
          <cell r="F72">
            <v>1693.86</v>
          </cell>
          <cell r="G72">
            <v>1779</v>
          </cell>
          <cell r="H72">
            <v>240.59</v>
          </cell>
          <cell r="I72" t="e">
            <v>#N/A</v>
          </cell>
          <cell r="J72" t="e">
            <v>#N/A</v>
          </cell>
          <cell r="K72" t="e">
            <v>#N/A</v>
          </cell>
          <cell r="L72">
            <v>2111.4499999999998</v>
          </cell>
          <cell r="M72" t="e">
            <v>#N/A</v>
          </cell>
          <cell r="N72" t="e">
            <v>#N/A</v>
          </cell>
          <cell r="O72" t="e">
            <v>#N/A</v>
          </cell>
          <cell r="P72" t="e">
            <v>#N/A</v>
          </cell>
          <cell r="Q72">
            <v>490.64</v>
          </cell>
          <cell r="R72">
            <v>3751.23</v>
          </cell>
          <cell r="S72" t="e">
            <v>#N/A</v>
          </cell>
          <cell r="T72" t="e">
            <v>#N/A</v>
          </cell>
          <cell r="U72">
            <v>1.5</v>
          </cell>
          <cell r="V72">
            <v>23.51</v>
          </cell>
          <cell r="W72" t="e">
            <v>#N/A</v>
          </cell>
          <cell r="X72" t="e">
            <v>#N/A</v>
          </cell>
          <cell r="Y72" t="e">
            <v>#N/A</v>
          </cell>
          <cell r="Z72" t="e">
            <v>#N/A</v>
          </cell>
          <cell r="AA72">
            <v>362.68</v>
          </cell>
          <cell r="AB72" t="e">
            <v>#N/A</v>
          </cell>
          <cell r="AC72" t="e">
            <v>#N/A</v>
          </cell>
          <cell r="AD72" t="e">
            <v>#N/A</v>
          </cell>
          <cell r="AE72">
            <v>3581.64</v>
          </cell>
          <cell r="AF72">
            <v>3107.32</v>
          </cell>
          <cell r="AG72">
            <v>3291</v>
          </cell>
          <cell r="AH72" t="e">
            <v>#N/A</v>
          </cell>
          <cell r="AI72" t="e">
            <v>#N/A</v>
          </cell>
          <cell r="AJ72" t="e">
            <v>#N/A</v>
          </cell>
        </row>
        <row r="73">
          <cell r="A73">
            <v>35034</v>
          </cell>
          <cell r="B73">
            <v>2558</v>
          </cell>
          <cell r="C73">
            <v>2578</v>
          </cell>
          <cell r="D73" t="e">
            <v>#N/A</v>
          </cell>
          <cell r="E73" t="e">
            <v>#N/A</v>
          </cell>
          <cell r="F73">
            <v>1774.94</v>
          </cell>
          <cell r="G73">
            <v>1799</v>
          </cell>
          <cell r="H73">
            <v>252.5</v>
          </cell>
          <cell r="I73" t="e">
            <v>#N/A</v>
          </cell>
          <cell r="J73" t="e">
            <v>#N/A</v>
          </cell>
          <cell r="K73" t="e">
            <v>#N/A</v>
          </cell>
          <cell r="L73">
            <v>2196.83</v>
          </cell>
          <cell r="M73" t="e">
            <v>#N/A</v>
          </cell>
          <cell r="N73" t="e">
            <v>#N/A</v>
          </cell>
          <cell r="O73" t="e">
            <v>#N/A</v>
          </cell>
          <cell r="P73" t="e">
            <v>#N/A</v>
          </cell>
          <cell r="Q73">
            <v>514.55999999999995</v>
          </cell>
          <cell r="R73">
            <v>3934</v>
          </cell>
          <cell r="S73" t="e">
            <v>#N/A</v>
          </cell>
          <cell r="T73" t="e">
            <v>#N/A</v>
          </cell>
          <cell r="U73">
            <v>1.6</v>
          </cell>
          <cell r="V73">
            <v>25.17</v>
          </cell>
          <cell r="W73" t="e">
            <v>#N/A</v>
          </cell>
          <cell r="X73" t="e">
            <v>#N/A</v>
          </cell>
          <cell r="Y73" t="e">
            <v>#N/A</v>
          </cell>
          <cell r="Z73" t="e">
            <v>#N/A</v>
          </cell>
          <cell r="AA73">
            <v>386.11</v>
          </cell>
          <cell r="AB73" t="e">
            <v>#N/A</v>
          </cell>
          <cell r="AC73" t="e">
            <v>#N/A</v>
          </cell>
          <cell r="AD73" t="e">
            <v>#N/A</v>
          </cell>
          <cell r="AE73">
            <v>3801.06</v>
          </cell>
          <cell r="AF73">
            <v>3263.61</v>
          </cell>
          <cell r="AG73">
            <v>3299</v>
          </cell>
          <cell r="AH73" t="e">
            <v>#N/A</v>
          </cell>
          <cell r="AI73" t="e">
            <v>#N/A</v>
          </cell>
          <cell r="AJ73" t="e">
            <v>#N/A</v>
          </cell>
        </row>
        <row r="74">
          <cell r="A74">
            <v>35065</v>
          </cell>
          <cell r="B74">
            <v>2599.2399999999998</v>
          </cell>
          <cell r="C74">
            <v>2640</v>
          </cell>
          <cell r="D74" t="e">
            <v>#N/A</v>
          </cell>
          <cell r="E74" t="e">
            <v>#N/A</v>
          </cell>
          <cell r="F74">
            <v>1782.57</v>
          </cell>
          <cell r="G74">
            <v>1777</v>
          </cell>
          <cell r="H74">
            <v>253.52</v>
          </cell>
          <cell r="I74" t="e">
            <v>#N/A</v>
          </cell>
          <cell r="J74" t="e">
            <v>#N/A</v>
          </cell>
          <cell r="K74" t="e">
            <v>#N/A</v>
          </cell>
          <cell r="L74">
            <v>2210.14</v>
          </cell>
          <cell r="M74" t="e">
            <v>#N/A</v>
          </cell>
          <cell r="N74" t="e">
            <v>#N/A</v>
          </cell>
          <cell r="O74" t="e">
            <v>#N/A</v>
          </cell>
          <cell r="P74" t="e">
            <v>#N/A</v>
          </cell>
          <cell r="Q74">
            <v>520.66999999999996</v>
          </cell>
          <cell r="R74">
            <v>3984.05</v>
          </cell>
          <cell r="S74" t="e">
            <v>#N/A</v>
          </cell>
          <cell r="T74" t="e">
            <v>#N/A</v>
          </cell>
          <cell r="U74">
            <v>1.64</v>
          </cell>
          <cell r="V74">
            <v>24.67</v>
          </cell>
          <cell r="W74" t="e">
            <v>#N/A</v>
          </cell>
          <cell r="X74" t="e">
            <v>#N/A</v>
          </cell>
          <cell r="Y74" t="e">
            <v>#N/A</v>
          </cell>
          <cell r="Z74" t="e">
            <v>#N/A</v>
          </cell>
          <cell r="AA74">
            <v>387.81</v>
          </cell>
          <cell r="AB74" t="e">
            <v>#N/A</v>
          </cell>
          <cell r="AC74" t="e">
            <v>#N/A</v>
          </cell>
          <cell r="AD74" t="e">
            <v>#N/A</v>
          </cell>
          <cell r="AE74">
            <v>3825.95</v>
          </cell>
          <cell r="AF74">
            <v>3289</v>
          </cell>
          <cell r="AG74">
            <v>3245</v>
          </cell>
          <cell r="AH74" t="e">
            <v>#N/A</v>
          </cell>
          <cell r="AI74" t="e">
            <v>#N/A</v>
          </cell>
          <cell r="AJ74" t="e">
            <v>#N/A</v>
          </cell>
        </row>
        <row r="75">
          <cell r="A75">
            <v>35096</v>
          </cell>
          <cell r="B75">
            <v>2773.71</v>
          </cell>
          <cell r="C75">
            <v>2858</v>
          </cell>
          <cell r="D75" t="e">
            <v>#N/A</v>
          </cell>
          <cell r="E75" t="e">
            <v>#N/A</v>
          </cell>
          <cell r="F75">
            <v>1888.9</v>
          </cell>
          <cell r="G75">
            <v>1966</v>
          </cell>
          <cell r="H75">
            <v>268.57</v>
          </cell>
          <cell r="I75" t="e">
            <v>#N/A</v>
          </cell>
          <cell r="J75" t="e">
            <v>#N/A</v>
          </cell>
          <cell r="K75" t="e">
            <v>#N/A</v>
          </cell>
          <cell r="L75">
            <v>2316.86</v>
          </cell>
          <cell r="M75" t="e">
            <v>#N/A</v>
          </cell>
          <cell r="N75" t="e">
            <v>#N/A</v>
          </cell>
          <cell r="O75" t="e">
            <v>#N/A</v>
          </cell>
          <cell r="P75" t="e">
            <v>#N/A</v>
          </cell>
          <cell r="Q75">
            <v>549.29</v>
          </cell>
          <cell r="R75">
            <v>4254.1400000000003</v>
          </cell>
          <cell r="S75" t="e">
            <v>#N/A</v>
          </cell>
          <cell r="T75" t="e">
            <v>#N/A</v>
          </cell>
          <cell r="U75">
            <v>1.76</v>
          </cell>
          <cell r="V75">
            <v>26.19</v>
          </cell>
          <cell r="W75" t="e">
            <v>#N/A</v>
          </cell>
          <cell r="X75" t="e">
            <v>#N/A</v>
          </cell>
          <cell r="Y75" t="e">
            <v>#N/A</v>
          </cell>
          <cell r="Z75" t="e">
            <v>#N/A</v>
          </cell>
          <cell r="AA75">
            <v>401.9</v>
          </cell>
          <cell r="AB75" t="e">
            <v>#N/A</v>
          </cell>
          <cell r="AC75" t="e">
            <v>#N/A</v>
          </cell>
          <cell r="AD75" t="e">
            <v>#N/A</v>
          </cell>
          <cell r="AE75">
            <v>4058.57</v>
          </cell>
          <cell r="AF75">
            <v>3468</v>
          </cell>
          <cell r="AG75">
            <v>3630</v>
          </cell>
          <cell r="AH75" t="e">
            <v>#N/A</v>
          </cell>
          <cell r="AI75" t="e">
            <v>#N/A</v>
          </cell>
          <cell r="AJ75" t="e">
            <v>#N/A</v>
          </cell>
        </row>
        <row r="76">
          <cell r="A76">
            <v>35125</v>
          </cell>
          <cell r="B76">
            <v>2872.62</v>
          </cell>
          <cell r="C76">
            <v>2937</v>
          </cell>
          <cell r="D76" t="e">
            <v>#N/A</v>
          </cell>
          <cell r="E76" t="e">
            <v>#N/A</v>
          </cell>
          <cell r="F76">
            <v>1946.24</v>
          </cell>
          <cell r="G76">
            <v>1978</v>
          </cell>
          <cell r="H76">
            <v>276.86</v>
          </cell>
          <cell r="I76" t="e">
            <v>#N/A</v>
          </cell>
          <cell r="J76" t="e">
            <v>#N/A</v>
          </cell>
          <cell r="K76" t="e">
            <v>#N/A</v>
          </cell>
          <cell r="L76">
            <v>2402.7600000000002</v>
          </cell>
          <cell r="M76" t="e">
            <v>#N/A</v>
          </cell>
          <cell r="N76" t="e">
            <v>#N/A</v>
          </cell>
          <cell r="O76" t="e">
            <v>#N/A</v>
          </cell>
          <cell r="P76" t="e">
            <v>#N/A</v>
          </cell>
          <cell r="Q76">
            <v>568.29</v>
          </cell>
          <cell r="R76">
            <v>4390.1000000000004</v>
          </cell>
          <cell r="S76" t="e">
            <v>#N/A</v>
          </cell>
          <cell r="T76" t="e">
            <v>#N/A</v>
          </cell>
          <cell r="U76">
            <v>1.84</v>
          </cell>
          <cell r="V76">
            <v>27.18</v>
          </cell>
          <cell r="W76" t="e">
            <v>#N/A</v>
          </cell>
          <cell r="X76" t="e">
            <v>#N/A</v>
          </cell>
          <cell r="Y76" t="e">
            <v>#N/A</v>
          </cell>
          <cell r="Z76" t="e">
            <v>#N/A</v>
          </cell>
          <cell r="AA76">
            <v>426.62</v>
          </cell>
          <cell r="AB76" t="e">
            <v>#N/A</v>
          </cell>
          <cell r="AC76" t="e">
            <v>#N/A</v>
          </cell>
          <cell r="AD76" t="e">
            <v>#N/A</v>
          </cell>
          <cell r="AE76">
            <v>4205.1400000000003</v>
          </cell>
          <cell r="AF76">
            <v>3606.14</v>
          </cell>
          <cell r="AG76">
            <v>3671</v>
          </cell>
          <cell r="AH76" t="e">
            <v>#N/A</v>
          </cell>
          <cell r="AI76" t="e">
            <v>#N/A</v>
          </cell>
          <cell r="AJ76" t="e">
            <v>#N/A</v>
          </cell>
        </row>
        <row r="77">
          <cell r="A77">
            <v>35156</v>
          </cell>
          <cell r="B77">
            <v>2911.14</v>
          </cell>
          <cell r="C77">
            <v>2913</v>
          </cell>
          <cell r="D77" t="e">
            <v>#N/A</v>
          </cell>
          <cell r="E77" t="e">
            <v>#N/A</v>
          </cell>
          <cell r="F77">
            <v>1943.19</v>
          </cell>
          <cell r="G77">
            <v>1903</v>
          </cell>
          <cell r="H77">
            <v>276.33</v>
          </cell>
          <cell r="I77" t="e">
            <v>#N/A</v>
          </cell>
          <cell r="J77" t="e">
            <v>#N/A</v>
          </cell>
          <cell r="K77" t="e">
            <v>#N/A</v>
          </cell>
          <cell r="L77">
            <v>2401.1</v>
          </cell>
          <cell r="M77" t="e">
            <v>#N/A</v>
          </cell>
          <cell r="N77" t="e">
            <v>#N/A</v>
          </cell>
          <cell r="O77" t="e">
            <v>#N/A</v>
          </cell>
          <cell r="P77" t="e">
            <v>#N/A</v>
          </cell>
          <cell r="Q77">
            <v>571.71</v>
          </cell>
          <cell r="R77">
            <v>4421.33</v>
          </cell>
          <cell r="S77" t="e">
            <v>#N/A</v>
          </cell>
          <cell r="T77" t="e">
            <v>#N/A</v>
          </cell>
          <cell r="U77">
            <v>1.86</v>
          </cell>
          <cell r="V77">
            <v>27.14</v>
          </cell>
          <cell r="W77" t="e">
            <v>#N/A</v>
          </cell>
          <cell r="X77" t="e">
            <v>#N/A</v>
          </cell>
          <cell r="Y77" t="e">
            <v>#N/A</v>
          </cell>
          <cell r="Z77" t="e">
            <v>#N/A</v>
          </cell>
          <cell r="AA77">
            <v>434.38</v>
          </cell>
          <cell r="AB77" t="e">
            <v>#N/A</v>
          </cell>
          <cell r="AC77" t="e">
            <v>#N/A</v>
          </cell>
          <cell r="AD77" t="e">
            <v>#N/A</v>
          </cell>
          <cell r="AE77">
            <v>4227.29</v>
          </cell>
          <cell r="AF77">
            <v>3630.29</v>
          </cell>
          <cell r="AG77">
            <v>3582</v>
          </cell>
          <cell r="AH77" t="e">
            <v>#N/A</v>
          </cell>
          <cell r="AI77" t="e">
            <v>#N/A</v>
          </cell>
          <cell r="AJ77" t="e">
            <v>#N/A</v>
          </cell>
        </row>
        <row r="78">
          <cell r="A78">
            <v>35186</v>
          </cell>
          <cell r="B78">
            <v>2930.41</v>
          </cell>
          <cell r="C78">
            <v>2951</v>
          </cell>
          <cell r="D78" t="e">
            <v>#N/A</v>
          </cell>
          <cell r="E78" t="e">
            <v>#N/A</v>
          </cell>
          <cell r="F78">
            <v>1912.05</v>
          </cell>
          <cell r="G78">
            <v>1909</v>
          </cell>
          <cell r="H78">
            <v>271.73</v>
          </cell>
          <cell r="I78" t="e">
            <v>#N/A</v>
          </cell>
          <cell r="J78" t="e">
            <v>#N/A</v>
          </cell>
          <cell r="K78" t="e">
            <v>#N/A</v>
          </cell>
          <cell r="L78">
            <v>2339.1799999999998</v>
          </cell>
          <cell r="M78" t="e">
            <v>#N/A</v>
          </cell>
          <cell r="N78" t="e">
            <v>#N/A</v>
          </cell>
          <cell r="O78" t="e">
            <v>#N/A</v>
          </cell>
          <cell r="P78" t="e">
            <v>#N/A</v>
          </cell>
          <cell r="Q78">
            <v>565.17999999999995</v>
          </cell>
          <cell r="R78">
            <v>4433</v>
          </cell>
          <cell r="S78" t="e">
            <v>#N/A</v>
          </cell>
          <cell r="T78" t="e">
            <v>#N/A</v>
          </cell>
          <cell r="U78">
            <v>1.88</v>
          </cell>
          <cell r="V78">
            <v>27.63</v>
          </cell>
          <cell r="W78" t="e">
            <v>#N/A</v>
          </cell>
          <cell r="X78" t="e">
            <v>#N/A</v>
          </cell>
          <cell r="Y78" t="e">
            <v>#N/A</v>
          </cell>
          <cell r="Z78" t="e">
            <v>#N/A</v>
          </cell>
          <cell r="AA78">
            <v>431.05</v>
          </cell>
          <cell r="AB78" t="e">
            <v>#N/A</v>
          </cell>
          <cell r="AC78" t="e">
            <v>#N/A</v>
          </cell>
          <cell r="AD78" t="e">
            <v>#N/A</v>
          </cell>
          <cell r="AE78">
            <v>4233.8599999999997</v>
          </cell>
          <cell r="AF78">
            <v>3599.41</v>
          </cell>
          <cell r="AG78">
            <v>3610</v>
          </cell>
          <cell r="AH78" t="e">
            <v>#N/A</v>
          </cell>
          <cell r="AI78" t="e">
            <v>#N/A</v>
          </cell>
          <cell r="AJ78" t="e">
            <v>#N/A</v>
          </cell>
        </row>
        <row r="79">
          <cell r="A79">
            <v>35217</v>
          </cell>
          <cell r="B79">
            <v>2988</v>
          </cell>
          <cell r="C79">
            <v>3028</v>
          </cell>
          <cell r="D79" t="e">
            <v>#N/A</v>
          </cell>
          <cell r="E79" t="e">
            <v>#N/A</v>
          </cell>
          <cell r="F79">
            <v>1955.6</v>
          </cell>
          <cell r="G79">
            <v>1978</v>
          </cell>
          <cell r="H79">
            <v>277.89999999999998</v>
          </cell>
          <cell r="I79" t="e">
            <v>#N/A</v>
          </cell>
          <cell r="J79" t="e">
            <v>#N/A</v>
          </cell>
          <cell r="K79" t="e">
            <v>#N/A</v>
          </cell>
          <cell r="L79">
            <v>2377.1</v>
          </cell>
          <cell r="M79" t="e">
            <v>#N/A</v>
          </cell>
          <cell r="N79" t="e">
            <v>#N/A</v>
          </cell>
          <cell r="O79" t="e">
            <v>#N/A</v>
          </cell>
          <cell r="P79" t="e">
            <v>#N/A</v>
          </cell>
          <cell r="Q79">
            <v>577.1</v>
          </cell>
          <cell r="R79">
            <v>4605.5</v>
          </cell>
          <cell r="S79" t="e">
            <v>#N/A</v>
          </cell>
          <cell r="T79" t="e">
            <v>#N/A</v>
          </cell>
          <cell r="U79">
            <v>1.94</v>
          </cell>
          <cell r="V79">
            <v>27.49</v>
          </cell>
          <cell r="W79" t="e">
            <v>#N/A</v>
          </cell>
          <cell r="X79" t="e">
            <v>#N/A</v>
          </cell>
          <cell r="Y79" t="e">
            <v>#N/A</v>
          </cell>
          <cell r="Z79" t="e">
            <v>#N/A</v>
          </cell>
          <cell r="AA79">
            <v>446.55</v>
          </cell>
          <cell r="AB79" t="e">
            <v>#N/A</v>
          </cell>
          <cell r="AC79" t="e">
            <v>#N/A</v>
          </cell>
          <cell r="AD79" t="e">
            <v>#N/A</v>
          </cell>
          <cell r="AE79">
            <v>4310.95</v>
          </cell>
          <cell r="AF79">
            <v>3698.3</v>
          </cell>
          <cell r="AG79">
            <v>3747</v>
          </cell>
          <cell r="AH79" t="e">
            <v>#N/A</v>
          </cell>
          <cell r="AI79" t="e">
            <v>#N/A</v>
          </cell>
          <cell r="AJ79" t="e">
            <v>#N/A</v>
          </cell>
        </row>
        <row r="80">
          <cell r="A80">
            <v>35247</v>
          </cell>
          <cell r="B80">
            <v>3063.22</v>
          </cell>
          <cell r="C80">
            <v>3135</v>
          </cell>
          <cell r="D80" t="e">
            <v>#N/A</v>
          </cell>
          <cell r="E80" t="e">
            <v>#N/A</v>
          </cell>
          <cell r="F80">
            <v>2031.61</v>
          </cell>
          <cell r="G80">
            <v>2117</v>
          </cell>
          <cell r="H80">
            <v>288.61</v>
          </cell>
          <cell r="I80" t="e">
            <v>#N/A</v>
          </cell>
          <cell r="J80" t="e">
            <v>#N/A</v>
          </cell>
          <cell r="K80" t="e">
            <v>#N/A</v>
          </cell>
          <cell r="L80">
            <v>2475.83</v>
          </cell>
          <cell r="M80" t="e">
            <v>#N/A</v>
          </cell>
          <cell r="N80" t="e">
            <v>#N/A</v>
          </cell>
          <cell r="O80" t="e">
            <v>#N/A</v>
          </cell>
          <cell r="P80" t="e">
            <v>#N/A</v>
          </cell>
          <cell r="Q80">
            <v>600.13</v>
          </cell>
          <cell r="R80">
            <v>4755.4799999999996</v>
          </cell>
          <cell r="S80" t="e">
            <v>#N/A</v>
          </cell>
          <cell r="T80" t="e">
            <v>#N/A</v>
          </cell>
          <cell r="U80">
            <v>2</v>
          </cell>
          <cell r="V80">
            <v>28</v>
          </cell>
          <cell r="W80" t="e">
            <v>#N/A</v>
          </cell>
          <cell r="X80" t="e">
            <v>#N/A</v>
          </cell>
          <cell r="Y80" t="e">
            <v>#N/A</v>
          </cell>
          <cell r="Z80" t="e">
            <v>#N/A</v>
          </cell>
          <cell r="AA80">
            <v>461.26</v>
          </cell>
          <cell r="AB80" t="e">
            <v>#N/A</v>
          </cell>
          <cell r="AC80" t="e">
            <v>#N/A</v>
          </cell>
          <cell r="AD80" t="e">
            <v>#N/A</v>
          </cell>
          <cell r="AE80">
            <v>4433.87</v>
          </cell>
          <cell r="AF80">
            <v>3841.17</v>
          </cell>
          <cell r="AG80">
            <v>3983</v>
          </cell>
          <cell r="AH80" t="e">
            <v>#N/A</v>
          </cell>
          <cell r="AI80" t="e">
            <v>#N/A</v>
          </cell>
          <cell r="AJ80" t="e">
            <v>#N/A</v>
          </cell>
        </row>
        <row r="81">
          <cell r="A81">
            <v>35278</v>
          </cell>
          <cell r="B81">
            <v>3143.91</v>
          </cell>
          <cell r="C81">
            <v>3162</v>
          </cell>
          <cell r="D81" t="e">
            <v>#N/A</v>
          </cell>
          <cell r="E81" t="e">
            <v>#N/A</v>
          </cell>
          <cell r="F81">
            <v>2121.14</v>
          </cell>
          <cell r="G81">
            <v>2141</v>
          </cell>
          <cell r="H81">
            <v>301.45</v>
          </cell>
          <cell r="I81" t="e">
            <v>#N/A</v>
          </cell>
          <cell r="J81" t="e">
            <v>#N/A</v>
          </cell>
          <cell r="K81" t="e">
            <v>#N/A</v>
          </cell>
          <cell r="L81">
            <v>2614</v>
          </cell>
          <cell r="M81" t="e">
            <v>#N/A</v>
          </cell>
          <cell r="N81" t="e">
            <v>#N/A</v>
          </cell>
          <cell r="O81" t="e">
            <v>#N/A</v>
          </cell>
          <cell r="P81" t="e">
            <v>#N/A</v>
          </cell>
          <cell r="Q81">
            <v>621.73</v>
          </cell>
          <cell r="R81">
            <v>4873.68</v>
          </cell>
          <cell r="S81" t="e">
            <v>#N/A</v>
          </cell>
          <cell r="T81" t="e">
            <v>#N/A</v>
          </cell>
          <cell r="U81">
            <v>2.0699999999999998</v>
          </cell>
          <cell r="V81">
            <v>29.17</v>
          </cell>
          <cell r="W81" t="e">
            <v>#N/A</v>
          </cell>
          <cell r="X81" t="e">
            <v>#N/A</v>
          </cell>
          <cell r="Y81" t="e">
            <v>#N/A</v>
          </cell>
          <cell r="Z81" t="e">
            <v>#N/A</v>
          </cell>
          <cell r="AA81">
            <v>475.09</v>
          </cell>
          <cell r="AB81" t="e">
            <v>#N/A</v>
          </cell>
          <cell r="AC81" t="e">
            <v>#N/A</v>
          </cell>
          <cell r="AD81" t="e">
            <v>#N/A</v>
          </cell>
          <cell r="AE81">
            <v>4586.2299999999996</v>
          </cell>
          <cell r="AF81">
            <v>3989.95</v>
          </cell>
          <cell r="AG81">
            <v>4029</v>
          </cell>
          <cell r="AH81" t="e">
            <v>#N/A</v>
          </cell>
          <cell r="AI81" t="e">
            <v>#N/A</v>
          </cell>
          <cell r="AJ81" t="e">
            <v>#N/A</v>
          </cell>
        </row>
        <row r="82">
          <cell r="A82">
            <v>35309</v>
          </cell>
          <cell r="B82">
            <v>3201.19</v>
          </cell>
          <cell r="C82">
            <v>3261</v>
          </cell>
          <cell r="D82" t="e">
            <v>#N/A</v>
          </cell>
          <cell r="E82" t="e">
            <v>#N/A</v>
          </cell>
          <cell r="F82">
            <v>2131.7600000000002</v>
          </cell>
          <cell r="G82">
            <v>2143</v>
          </cell>
          <cell r="H82">
            <v>302.95</v>
          </cell>
          <cell r="I82" t="e">
            <v>#N/A</v>
          </cell>
          <cell r="J82" t="e">
            <v>#N/A</v>
          </cell>
          <cell r="K82" t="e">
            <v>#N/A</v>
          </cell>
          <cell r="L82">
            <v>2610.2399999999998</v>
          </cell>
          <cell r="M82" t="e">
            <v>#N/A</v>
          </cell>
          <cell r="N82" t="e">
            <v>#N/A</v>
          </cell>
          <cell r="O82" t="e">
            <v>#N/A</v>
          </cell>
          <cell r="P82" t="e">
            <v>#N/A</v>
          </cell>
          <cell r="Q82">
            <v>625.52</v>
          </cell>
          <cell r="R82">
            <v>4990.62</v>
          </cell>
          <cell r="S82" t="e">
            <v>#N/A</v>
          </cell>
          <cell r="T82" t="e">
            <v>#N/A</v>
          </cell>
          <cell r="U82">
            <v>2.11</v>
          </cell>
          <cell r="V82">
            <v>29.21</v>
          </cell>
          <cell r="W82" t="e">
            <v>#N/A</v>
          </cell>
          <cell r="X82" t="e">
            <v>#N/A</v>
          </cell>
          <cell r="Y82" t="e">
            <v>#N/A</v>
          </cell>
          <cell r="Z82" t="e">
            <v>#N/A</v>
          </cell>
          <cell r="AA82">
            <v>482.19</v>
          </cell>
          <cell r="AB82" t="e">
            <v>#N/A</v>
          </cell>
          <cell r="AC82" t="e">
            <v>#N/A</v>
          </cell>
          <cell r="AD82" t="e">
            <v>#N/A</v>
          </cell>
          <cell r="AE82">
            <v>4643.43</v>
          </cell>
          <cell r="AF82">
            <v>4036.57</v>
          </cell>
          <cell r="AG82">
            <v>4090</v>
          </cell>
          <cell r="AH82" t="e">
            <v>#N/A</v>
          </cell>
          <cell r="AI82" t="e">
            <v>#N/A</v>
          </cell>
          <cell r="AJ82" t="e">
            <v>#N/A</v>
          </cell>
        </row>
        <row r="83">
          <cell r="A83">
            <v>35339</v>
          </cell>
          <cell r="B83">
            <v>3295.74</v>
          </cell>
          <cell r="C83">
            <v>3375</v>
          </cell>
          <cell r="D83" t="e">
            <v>#N/A</v>
          </cell>
          <cell r="E83" t="e">
            <v>#N/A</v>
          </cell>
          <cell r="F83">
            <v>2155.48</v>
          </cell>
          <cell r="G83">
            <v>2234</v>
          </cell>
          <cell r="H83">
            <v>306.26</v>
          </cell>
          <cell r="I83" t="e">
            <v>#N/A</v>
          </cell>
          <cell r="J83" t="e">
            <v>#N/A</v>
          </cell>
          <cell r="K83" t="e">
            <v>#N/A</v>
          </cell>
          <cell r="L83">
            <v>2619.48</v>
          </cell>
          <cell r="M83" t="e">
            <v>#N/A</v>
          </cell>
          <cell r="N83" t="e">
            <v>#N/A</v>
          </cell>
          <cell r="O83" t="e">
            <v>#N/A</v>
          </cell>
          <cell r="P83" t="e">
            <v>#N/A</v>
          </cell>
          <cell r="Q83">
            <v>637.29999999999995</v>
          </cell>
          <cell r="R83">
            <v>5207</v>
          </cell>
          <cell r="S83" t="e">
            <v>#N/A</v>
          </cell>
          <cell r="T83" t="e">
            <v>#N/A</v>
          </cell>
          <cell r="U83">
            <v>2.16</v>
          </cell>
          <cell r="V83">
            <v>29.39</v>
          </cell>
          <cell r="W83" t="e">
            <v>#N/A</v>
          </cell>
          <cell r="X83" t="e">
            <v>#N/A</v>
          </cell>
          <cell r="Y83" t="e">
            <v>#N/A</v>
          </cell>
          <cell r="Z83" t="e">
            <v>#N/A</v>
          </cell>
          <cell r="AA83">
            <v>498.87</v>
          </cell>
          <cell r="AB83" t="e">
            <v>#N/A</v>
          </cell>
          <cell r="AC83" t="e">
            <v>#N/A</v>
          </cell>
          <cell r="AD83" t="e">
            <v>#N/A</v>
          </cell>
          <cell r="AE83">
            <v>4741.3</v>
          </cell>
          <cell r="AF83">
            <v>4125.6499999999996</v>
          </cell>
          <cell r="AG83">
            <v>4280</v>
          </cell>
          <cell r="AH83" t="e">
            <v>#N/A</v>
          </cell>
          <cell r="AI83" t="e">
            <v>#N/A</v>
          </cell>
          <cell r="AJ83" t="e">
            <v>#N/A</v>
          </cell>
        </row>
        <row r="84">
          <cell r="A84">
            <v>35370</v>
          </cell>
          <cell r="B84">
            <v>3478.19</v>
          </cell>
          <cell r="C84">
            <v>3591</v>
          </cell>
          <cell r="D84" t="e">
            <v>#N/A</v>
          </cell>
          <cell r="E84" t="e">
            <v>#N/A</v>
          </cell>
          <cell r="F84">
            <v>2303.19</v>
          </cell>
          <cell r="G84">
            <v>2358</v>
          </cell>
          <cell r="H84">
            <v>327.29000000000002</v>
          </cell>
          <cell r="I84" t="e">
            <v>#N/A</v>
          </cell>
          <cell r="J84" t="e">
            <v>#N/A</v>
          </cell>
          <cell r="K84" t="e">
            <v>#N/A</v>
          </cell>
          <cell r="L84">
            <v>2736.24</v>
          </cell>
          <cell r="M84" t="e">
            <v>#N/A</v>
          </cell>
          <cell r="N84" t="e">
            <v>#N/A</v>
          </cell>
          <cell r="O84" t="e">
            <v>#N/A</v>
          </cell>
          <cell r="P84" t="e">
            <v>#N/A</v>
          </cell>
          <cell r="Q84">
            <v>680.95</v>
          </cell>
          <cell r="R84">
            <v>5763.86</v>
          </cell>
          <cell r="S84" t="e">
            <v>#N/A</v>
          </cell>
          <cell r="T84" t="e">
            <v>#N/A</v>
          </cell>
          <cell r="U84">
            <v>2.2999999999999998</v>
          </cell>
          <cell r="V84">
            <v>30.99</v>
          </cell>
          <cell r="W84" t="e">
            <v>#N/A</v>
          </cell>
          <cell r="X84" t="e">
            <v>#N/A</v>
          </cell>
          <cell r="Y84" t="e">
            <v>#N/A</v>
          </cell>
          <cell r="Z84" t="e">
            <v>#N/A</v>
          </cell>
          <cell r="AA84">
            <v>525.71</v>
          </cell>
          <cell r="AB84" t="e">
            <v>#N/A</v>
          </cell>
          <cell r="AC84" t="e">
            <v>#N/A</v>
          </cell>
          <cell r="AD84" t="e">
            <v>#N/A</v>
          </cell>
          <cell r="AE84">
            <v>4997.8599999999997</v>
          </cell>
          <cell r="AF84">
            <v>4421.67</v>
          </cell>
          <cell r="AG84">
            <v>4545</v>
          </cell>
          <cell r="AH84" t="e">
            <v>#N/A</v>
          </cell>
          <cell r="AI84" t="e">
            <v>#N/A</v>
          </cell>
          <cell r="AJ84" t="e">
            <v>#N/A</v>
          </cell>
        </row>
        <row r="85">
          <cell r="A85">
            <v>35400</v>
          </cell>
          <cell r="B85">
            <v>3733.89</v>
          </cell>
          <cell r="C85">
            <v>4035</v>
          </cell>
          <cell r="D85" t="e">
            <v>#N/A</v>
          </cell>
          <cell r="E85" t="e">
            <v>#N/A</v>
          </cell>
          <cell r="F85">
            <v>2410</v>
          </cell>
          <cell r="G85">
            <v>2597</v>
          </cell>
          <cell r="H85">
            <v>342.56</v>
          </cell>
          <cell r="I85" t="e">
            <v>#N/A</v>
          </cell>
          <cell r="J85" t="e">
            <v>#N/A</v>
          </cell>
          <cell r="K85" t="e">
            <v>#N/A</v>
          </cell>
          <cell r="L85">
            <v>2828.89</v>
          </cell>
          <cell r="M85" t="e">
            <v>#N/A</v>
          </cell>
          <cell r="N85" t="e">
            <v>#N/A</v>
          </cell>
          <cell r="O85" t="e">
            <v>#N/A</v>
          </cell>
          <cell r="P85" t="e">
            <v>#N/A</v>
          </cell>
          <cell r="Q85">
            <v>712.72</v>
          </cell>
          <cell r="R85">
            <v>6199.28</v>
          </cell>
          <cell r="S85" t="e">
            <v>#N/A</v>
          </cell>
          <cell r="T85" t="e">
            <v>#N/A</v>
          </cell>
          <cell r="U85">
            <v>2.4500000000000002</v>
          </cell>
          <cell r="V85">
            <v>32.9</v>
          </cell>
          <cell r="W85" t="e">
            <v>#N/A</v>
          </cell>
          <cell r="X85" t="e">
            <v>#N/A</v>
          </cell>
          <cell r="Y85" t="e">
            <v>#N/A</v>
          </cell>
          <cell r="Z85" t="e">
            <v>#N/A</v>
          </cell>
          <cell r="AA85">
            <v>549.05999999999995</v>
          </cell>
          <cell r="AB85" t="e">
            <v>#N/A</v>
          </cell>
          <cell r="AC85" t="e">
            <v>#N/A</v>
          </cell>
          <cell r="AD85" t="e">
            <v>#N/A</v>
          </cell>
          <cell r="AE85">
            <v>5365.28</v>
          </cell>
          <cell r="AF85">
            <v>4648.6099999999997</v>
          </cell>
          <cell r="AG85">
            <v>5005</v>
          </cell>
          <cell r="AH85" t="e">
            <v>#N/A</v>
          </cell>
          <cell r="AI85" t="e">
            <v>#N/A</v>
          </cell>
          <cell r="AJ85" t="e">
            <v>#N/A</v>
          </cell>
        </row>
        <row r="86">
          <cell r="A86">
            <v>35431</v>
          </cell>
          <cell r="B86">
            <v>4963.3999999999996</v>
          </cell>
          <cell r="C86">
            <v>5932</v>
          </cell>
          <cell r="D86" t="e">
            <v>#N/A</v>
          </cell>
          <cell r="E86" t="e">
            <v>#N/A</v>
          </cell>
          <cell r="F86">
            <v>3092.7</v>
          </cell>
          <cell r="G86">
            <v>3612</v>
          </cell>
          <cell r="H86">
            <v>439.7</v>
          </cell>
          <cell r="I86" t="e">
            <v>#N/A</v>
          </cell>
          <cell r="J86" t="e">
            <v>#N/A</v>
          </cell>
          <cell r="K86" t="e">
            <v>#N/A</v>
          </cell>
          <cell r="L86">
            <v>3570.55</v>
          </cell>
          <cell r="M86" t="e">
            <v>#N/A</v>
          </cell>
          <cell r="N86" t="e">
            <v>#N/A</v>
          </cell>
          <cell r="O86" t="e">
            <v>#N/A</v>
          </cell>
          <cell r="P86" t="e">
            <v>#N/A</v>
          </cell>
          <cell r="Q86">
            <v>916.6</v>
          </cell>
          <cell r="R86">
            <v>8235.65</v>
          </cell>
          <cell r="S86" t="e">
            <v>#N/A</v>
          </cell>
          <cell r="T86" t="e">
            <v>#N/A</v>
          </cell>
          <cell r="U86">
            <v>3.17</v>
          </cell>
          <cell r="V86">
            <v>42.23</v>
          </cell>
          <cell r="W86" t="e">
            <v>#N/A</v>
          </cell>
          <cell r="X86" t="e">
            <v>#N/A</v>
          </cell>
          <cell r="Y86" t="e">
            <v>#N/A</v>
          </cell>
          <cell r="Z86" t="e">
            <v>#N/A</v>
          </cell>
          <cell r="AA86">
            <v>703.65</v>
          </cell>
          <cell r="AB86" t="e">
            <v>#N/A</v>
          </cell>
          <cell r="AC86" t="e">
            <v>#N/A</v>
          </cell>
          <cell r="AD86" t="e">
            <v>#N/A</v>
          </cell>
          <cell r="AE86">
            <v>7078.1</v>
          </cell>
          <cell r="AF86">
            <v>6009</v>
          </cell>
          <cell r="AG86">
            <v>7041</v>
          </cell>
          <cell r="AH86" t="e">
            <v>#N/A</v>
          </cell>
          <cell r="AI86" t="e">
            <v>#N/A</v>
          </cell>
          <cell r="AJ86" t="e">
            <v>#N/A</v>
          </cell>
        </row>
        <row r="87">
          <cell r="A87">
            <v>35462</v>
          </cell>
          <cell r="B87">
            <v>6895.7</v>
          </cell>
          <cell r="C87">
            <v>7744</v>
          </cell>
          <cell r="D87" t="e">
            <v>#N/A</v>
          </cell>
          <cell r="E87" t="e">
            <v>#N/A</v>
          </cell>
          <cell r="F87">
            <v>4113.8</v>
          </cell>
          <cell r="G87">
            <v>4563</v>
          </cell>
          <cell r="H87">
            <v>584.9</v>
          </cell>
          <cell r="I87" t="e">
            <v>#N/A</v>
          </cell>
          <cell r="J87" t="e">
            <v>#N/A</v>
          </cell>
          <cell r="K87" t="e">
            <v>#N/A</v>
          </cell>
          <cell r="L87">
            <v>4747.5</v>
          </cell>
          <cell r="M87" t="e">
            <v>#N/A</v>
          </cell>
          <cell r="N87" t="e">
            <v>#N/A</v>
          </cell>
          <cell r="O87" t="e">
            <v>#N/A</v>
          </cell>
          <cell r="P87" t="e">
            <v>#N/A</v>
          </cell>
          <cell r="Q87">
            <v>1218.3</v>
          </cell>
          <cell r="R87">
            <v>11148.85</v>
          </cell>
          <cell r="S87" t="e">
            <v>#N/A</v>
          </cell>
          <cell r="T87" t="e">
            <v>#N/A</v>
          </cell>
          <cell r="U87">
            <v>4.16</v>
          </cell>
          <cell r="V87">
            <v>55.81</v>
          </cell>
          <cell r="W87" t="e">
            <v>#N/A</v>
          </cell>
          <cell r="X87" t="e">
            <v>#N/A</v>
          </cell>
          <cell r="Y87" t="e">
            <v>#N/A</v>
          </cell>
          <cell r="Z87" t="e">
            <v>#N/A</v>
          </cell>
          <cell r="AA87">
            <v>932.2</v>
          </cell>
          <cell r="AB87" t="e">
            <v>#N/A</v>
          </cell>
          <cell r="AC87" t="e">
            <v>#N/A</v>
          </cell>
          <cell r="AD87" t="e">
            <v>#N/A</v>
          </cell>
          <cell r="AE87">
            <v>9549.9</v>
          </cell>
          <cell r="AF87">
            <v>7981.6</v>
          </cell>
          <cell r="AG87">
            <v>8851</v>
          </cell>
          <cell r="AH87" t="e">
            <v>#N/A</v>
          </cell>
          <cell r="AI87" t="e">
            <v>#N/A</v>
          </cell>
          <cell r="AJ87" t="e">
            <v>#N/A</v>
          </cell>
        </row>
        <row r="88">
          <cell r="A88">
            <v>35490</v>
          </cell>
          <cell r="B88">
            <v>7235.9</v>
          </cell>
          <cell r="C88">
            <v>6996</v>
          </cell>
          <cell r="D88" t="e">
            <v>#N/A</v>
          </cell>
          <cell r="E88" t="e">
            <v>#N/A</v>
          </cell>
          <cell r="F88">
            <v>4283.71</v>
          </cell>
          <cell r="G88">
            <v>4166</v>
          </cell>
          <cell r="H88">
            <v>609.62</v>
          </cell>
          <cell r="I88" t="e">
            <v>#N/A</v>
          </cell>
          <cell r="J88" t="e">
            <v>#N/A</v>
          </cell>
          <cell r="K88" t="e">
            <v>#N/A</v>
          </cell>
          <cell r="L88">
            <v>4961.38</v>
          </cell>
          <cell r="M88" t="e">
            <v>#N/A</v>
          </cell>
          <cell r="N88" t="e">
            <v>#N/A</v>
          </cell>
          <cell r="O88" t="e">
            <v>#N/A</v>
          </cell>
          <cell r="P88" t="e">
            <v>#N/A</v>
          </cell>
          <cell r="Q88">
            <v>1271.05</v>
          </cell>
          <cell r="R88">
            <v>11653.14</v>
          </cell>
          <cell r="S88" t="e">
            <v>#N/A</v>
          </cell>
          <cell r="T88" t="e">
            <v>#N/A</v>
          </cell>
          <cell r="U88">
            <v>4.3</v>
          </cell>
          <cell r="V88">
            <v>58.72</v>
          </cell>
          <cell r="W88" t="e">
            <v>#N/A</v>
          </cell>
          <cell r="X88" t="e">
            <v>#N/A</v>
          </cell>
          <cell r="Y88" t="e">
            <v>#N/A</v>
          </cell>
          <cell r="Z88" t="e">
            <v>#N/A</v>
          </cell>
          <cell r="AA88">
            <v>956.62</v>
          </cell>
          <cell r="AB88" t="e">
            <v>#N/A</v>
          </cell>
          <cell r="AC88" t="e">
            <v>#N/A</v>
          </cell>
          <cell r="AD88" t="e">
            <v>#N/A</v>
          </cell>
          <cell r="AE88">
            <v>10001.620000000001</v>
          </cell>
          <cell r="AF88">
            <v>8321.19</v>
          </cell>
          <cell r="AG88">
            <v>8100</v>
          </cell>
          <cell r="AH88" t="e">
            <v>#N/A</v>
          </cell>
          <cell r="AI88" t="e">
            <v>#N/A</v>
          </cell>
          <cell r="AJ88" t="e">
            <v>#N/A</v>
          </cell>
        </row>
        <row r="89">
          <cell r="A89">
            <v>35521</v>
          </cell>
          <cell r="B89">
            <v>7048.52</v>
          </cell>
          <cell r="C89">
            <v>7095</v>
          </cell>
          <cell r="D89" t="e">
            <v>#N/A</v>
          </cell>
          <cell r="E89" t="e">
            <v>#N/A</v>
          </cell>
          <cell r="F89">
            <v>4126.1400000000003</v>
          </cell>
          <cell r="G89">
            <v>4106</v>
          </cell>
          <cell r="H89">
            <v>586.38</v>
          </cell>
          <cell r="I89" t="e">
            <v>#N/A</v>
          </cell>
          <cell r="J89" t="e">
            <v>#N/A</v>
          </cell>
          <cell r="K89" t="e">
            <v>#N/A</v>
          </cell>
          <cell r="L89">
            <v>4829.71</v>
          </cell>
          <cell r="M89" t="e">
            <v>#N/A</v>
          </cell>
          <cell r="N89" t="e">
            <v>#N/A</v>
          </cell>
          <cell r="O89" t="e">
            <v>#N/A</v>
          </cell>
          <cell r="P89" t="e">
            <v>#N/A</v>
          </cell>
          <cell r="Q89">
            <v>1225.05</v>
          </cell>
          <cell r="R89">
            <v>11487</v>
          </cell>
          <cell r="S89" t="e">
            <v>#N/A</v>
          </cell>
          <cell r="T89" t="e">
            <v>#N/A</v>
          </cell>
          <cell r="U89">
            <v>4.17</v>
          </cell>
          <cell r="V89">
            <v>56.19</v>
          </cell>
          <cell r="W89" t="e">
            <v>#N/A</v>
          </cell>
          <cell r="X89" t="e">
            <v>#N/A</v>
          </cell>
          <cell r="Y89" t="e">
            <v>#N/A</v>
          </cell>
          <cell r="Z89" t="e">
            <v>#N/A</v>
          </cell>
          <cell r="AA89">
            <v>918.57</v>
          </cell>
          <cell r="AB89" t="e">
            <v>#N/A</v>
          </cell>
          <cell r="AC89" t="e">
            <v>#N/A</v>
          </cell>
          <cell r="AD89" t="e">
            <v>#N/A</v>
          </cell>
          <cell r="AE89">
            <v>9674.86</v>
          </cell>
          <cell r="AF89">
            <v>8050</v>
          </cell>
          <cell r="AG89">
            <v>8018</v>
          </cell>
          <cell r="AH89" t="e">
            <v>#N/A</v>
          </cell>
          <cell r="AI89" t="e">
            <v>#N/A</v>
          </cell>
          <cell r="AJ89" t="e">
            <v>#N/A</v>
          </cell>
        </row>
        <row r="90">
          <cell r="A90">
            <v>35551</v>
          </cell>
          <cell r="B90">
            <v>7090.71</v>
          </cell>
          <cell r="C90">
            <v>7110</v>
          </cell>
          <cell r="D90" t="e">
            <v>#N/A</v>
          </cell>
          <cell r="E90" t="e">
            <v>#N/A</v>
          </cell>
          <cell r="F90">
            <v>4164.8599999999997</v>
          </cell>
          <cell r="G90">
            <v>4176</v>
          </cell>
          <cell r="H90">
            <v>591.66999999999996</v>
          </cell>
          <cell r="I90" t="e">
            <v>#N/A</v>
          </cell>
          <cell r="J90" t="e">
            <v>#N/A</v>
          </cell>
          <cell r="K90" t="e">
            <v>#N/A</v>
          </cell>
          <cell r="L90">
            <v>4955.8100000000004</v>
          </cell>
          <cell r="M90" t="e">
            <v>#N/A</v>
          </cell>
          <cell r="N90" t="e">
            <v>#N/A</v>
          </cell>
          <cell r="O90" t="e">
            <v>#N/A</v>
          </cell>
          <cell r="P90" t="e">
            <v>#N/A</v>
          </cell>
          <cell r="Q90">
            <v>1234.95</v>
          </cell>
          <cell r="R90">
            <v>11578.48</v>
          </cell>
          <cell r="S90" t="e">
            <v>#N/A</v>
          </cell>
          <cell r="T90" t="e">
            <v>#N/A</v>
          </cell>
          <cell r="U90">
            <v>4.21</v>
          </cell>
          <cell r="V90">
            <v>59.72</v>
          </cell>
          <cell r="W90" t="e">
            <v>#N/A</v>
          </cell>
          <cell r="X90" t="e">
            <v>#N/A</v>
          </cell>
          <cell r="Y90" t="e">
            <v>#N/A</v>
          </cell>
          <cell r="Z90" t="e">
            <v>#N/A</v>
          </cell>
          <cell r="AA90">
            <v>924.14</v>
          </cell>
          <cell r="AB90" t="e">
            <v>#N/A</v>
          </cell>
          <cell r="AC90" t="e">
            <v>#N/A</v>
          </cell>
          <cell r="AD90" t="e">
            <v>#N/A</v>
          </cell>
          <cell r="AE90">
            <v>9819.57</v>
          </cell>
          <cell r="AF90">
            <v>8116.81</v>
          </cell>
          <cell r="AG90">
            <v>8130</v>
          </cell>
          <cell r="AH90" t="e">
            <v>#N/A</v>
          </cell>
          <cell r="AI90" t="e">
            <v>#N/A</v>
          </cell>
          <cell r="AJ90" t="e">
            <v>#N/A</v>
          </cell>
        </row>
        <row r="91">
          <cell r="A91">
            <v>35582</v>
          </cell>
          <cell r="B91">
            <v>7172.29</v>
          </cell>
          <cell r="C91">
            <v>7032</v>
          </cell>
          <cell r="D91" t="e">
            <v>#N/A</v>
          </cell>
          <cell r="E91" t="e">
            <v>#N/A</v>
          </cell>
          <cell r="F91">
            <v>4156.43</v>
          </cell>
          <cell r="G91">
            <v>4046</v>
          </cell>
          <cell r="H91">
            <v>590.71</v>
          </cell>
          <cell r="I91" t="e">
            <v>#N/A</v>
          </cell>
          <cell r="J91" t="e">
            <v>#N/A</v>
          </cell>
          <cell r="K91" t="e">
            <v>#N/A</v>
          </cell>
          <cell r="L91">
            <v>4978.57</v>
          </cell>
          <cell r="M91" t="e">
            <v>#N/A</v>
          </cell>
          <cell r="N91" t="e">
            <v>#N/A</v>
          </cell>
          <cell r="O91" t="e">
            <v>#N/A</v>
          </cell>
          <cell r="P91" t="e">
            <v>#N/A</v>
          </cell>
          <cell r="Q91">
            <v>1231.48</v>
          </cell>
          <cell r="R91">
            <v>11786</v>
          </cell>
          <cell r="S91" t="e">
            <v>#N/A</v>
          </cell>
          <cell r="T91" t="e">
            <v>#N/A</v>
          </cell>
          <cell r="U91">
            <v>4.2300000000000004</v>
          </cell>
          <cell r="V91">
            <v>62.76</v>
          </cell>
          <cell r="W91" t="e">
            <v>#N/A</v>
          </cell>
          <cell r="X91" t="e">
            <v>#N/A</v>
          </cell>
          <cell r="Y91" t="e">
            <v>#N/A</v>
          </cell>
          <cell r="Z91" t="e">
            <v>#N/A</v>
          </cell>
          <cell r="AA91">
            <v>926.29</v>
          </cell>
          <cell r="AB91" t="e">
            <v>#N/A</v>
          </cell>
          <cell r="AC91" t="e">
            <v>#N/A</v>
          </cell>
          <cell r="AD91" t="e">
            <v>#N/A</v>
          </cell>
          <cell r="AE91">
            <v>9973.81</v>
          </cell>
          <cell r="AF91">
            <v>8120.1</v>
          </cell>
          <cell r="AG91">
            <v>7932</v>
          </cell>
          <cell r="AH91" t="e">
            <v>#N/A</v>
          </cell>
          <cell r="AI91" t="e">
            <v>#N/A</v>
          </cell>
          <cell r="AJ91" t="e">
            <v>#N/A</v>
          </cell>
        </row>
        <row r="92">
          <cell r="A92">
            <v>35612</v>
          </cell>
          <cell r="B92">
            <v>7164.26</v>
          </cell>
          <cell r="C92">
            <v>7354</v>
          </cell>
          <cell r="D92" t="e">
            <v>#N/A</v>
          </cell>
          <cell r="E92" t="e">
            <v>#N/A</v>
          </cell>
          <cell r="F92">
            <v>4005.61</v>
          </cell>
          <cell r="G92">
            <v>4014</v>
          </cell>
          <cell r="H92">
            <v>569.29999999999995</v>
          </cell>
          <cell r="I92" t="e">
            <v>#N/A</v>
          </cell>
          <cell r="J92" t="e">
            <v>#N/A</v>
          </cell>
          <cell r="K92" t="e">
            <v>#N/A</v>
          </cell>
          <cell r="L92">
            <v>4841.6099999999997</v>
          </cell>
          <cell r="M92" t="e">
            <v>#N/A</v>
          </cell>
          <cell r="N92" t="e">
            <v>#N/A</v>
          </cell>
          <cell r="O92" t="e">
            <v>#N/A</v>
          </cell>
          <cell r="P92" t="e">
            <v>#N/A</v>
          </cell>
          <cell r="Q92">
            <v>1187.3499999999999</v>
          </cell>
          <cell r="R92">
            <v>11980.3</v>
          </cell>
          <cell r="S92" t="e">
            <v>#N/A</v>
          </cell>
          <cell r="T92" t="e">
            <v>#N/A</v>
          </cell>
          <cell r="U92">
            <v>4.1100000000000003</v>
          </cell>
          <cell r="V92">
            <v>62.26</v>
          </cell>
          <cell r="W92" t="e">
            <v>#N/A</v>
          </cell>
          <cell r="X92" t="e">
            <v>#N/A</v>
          </cell>
          <cell r="Y92" t="e">
            <v>#N/A</v>
          </cell>
          <cell r="Z92" t="e">
            <v>#N/A</v>
          </cell>
          <cell r="AA92">
            <v>917.87</v>
          </cell>
          <cell r="AB92" t="e">
            <v>#N/A</v>
          </cell>
          <cell r="AC92" t="e">
            <v>#N/A</v>
          </cell>
          <cell r="AD92" t="e">
            <v>#N/A</v>
          </cell>
          <cell r="AE92">
            <v>9875.91</v>
          </cell>
          <cell r="AF92">
            <v>7899.57</v>
          </cell>
          <cell r="AG92">
            <v>7917</v>
          </cell>
          <cell r="AH92" t="e">
            <v>#N/A</v>
          </cell>
          <cell r="AI92" t="e">
            <v>#N/A</v>
          </cell>
          <cell r="AJ92" t="e">
            <v>#N/A</v>
          </cell>
        </row>
        <row r="93">
          <cell r="A93">
            <v>35643</v>
          </cell>
          <cell r="B93">
            <v>7445.24</v>
          </cell>
          <cell r="C93">
            <v>7471</v>
          </cell>
          <cell r="D93" t="e">
            <v>#N/A</v>
          </cell>
          <cell r="E93" t="e">
            <v>#N/A</v>
          </cell>
          <cell r="F93">
            <v>4040.95</v>
          </cell>
          <cell r="G93">
            <v>4168</v>
          </cell>
          <cell r="H93">
            <v>574.42999999999995</v>
          </cell>
          <cell r="I93" t="e">
            <v>#N/A</v>
          </cell>
          <cell r="J93" t="e">
            <v>#N/A</v>
          </cell>
          <cell r="K93" t="e">
            <v>#N/A</v>
          </cell>
          <cell r="L93">
            <v>4915.43</v>
          </cell>
          <cell r="M93" t="e">
            <v>#N/A</v>
          </cell>
          <cell r="N93" t="e">
            <v>#N/A</v>
          </cell>
          <cell r="O93" t="e">
            <v>#N/A</v>
          </cell>
          <cell r="P93" t="e">
            <v>#N/A</v>
          </cell>
          <cell r="Q93">
            <v>1198.95</v>
          </cell>
          <cell r="R93">
            <v>11936.81</v>
          </cell>
          <cell r="S93" t="e">
            <v>#N/A</v>
          </cell>
          <cell r="T93" t="e">
            <v>#N/A</v>
          </cell>
          <cell r="U93">
            <v>4.1399999999999997</v>
          </cell>
          <cell r="V93">
            <v>63.16</v>
          </cell>
          <cell r="W93" t="e">
            <v>#N/A</v>
          </cell>
          <cell r="X93" t="e">
            <v>#N/A</v>
          </cell>
          <cell r="Y93" t="e">
            <v>#N/A</v>
          </cell>
          <cell r="Z93" t="e">
            <v>#N/A</v>
          </cell>
          <cell r="AA93">
            <v>931.1</v>
          </cell>
          <cell r="AB93" t="e">
            <v>#N/A</v>
          </cell>
          <cell r="AC93" t="e">
            <v>#N/A</v>
          </cell>
          <cell r="AD93" t="e">
            <v>#N/A</v>
          </cell>
          <cell r="AE93">
            <v>10080.9</v>
          </cell>
          <cell r="AF93">
            <v>7950.57</v>
          </cell>
          <cell r="AG93">
            <v>8182</v>
          </cell>
          <cell r="AH93" t="e">
            <v>#N/A</v>
          </cell>
          <cell r="AI93" t="e">
            <v>#N/A</v>
          </cell>
          <cell r="AJ93" t="e">
            <v>#N/A</v>
          </cell>
        </row>
        <row r="94">
          <cell r="A94">
            <v>35674</v>
          </cell>
          <cell r="B94">
            <v>7528.82</v>
          </cell>
          <cell r="C94">
            <v>7613</v>
          </cell>
          <cell r="D94" t="e">
            <v>#N/A</v>
          </cell>
          <cell r="E94" t="e">
            <v>#N/A</v>
          </cell>
          <cell r="F94">
            <v>4208.2700000000004</v>
          </cell>
          <cell r="G94">
            <v>4299</v>
          </cell>
          <cell r="H94">
            <v>598.14</v>
          </cell>
          <cell r="I94" t="e">
            <v>#N/A</v>
          </cell>
          <cell r="J94" t="e">
            <v>#N/A</v>
          </cell>
          <cell r="K94" t="e">
            <v>#N/A</v>
          </cell>
          <cell r="L94">
            <v>5114.18</v>
          </cell>
          <cell r="M94" t="e">
            <v>#N/A</v>
          </cell>
          <cell r="N94" t="e">
            <v>#N/A</v>
          </cell>
          <cell r="O94" t="e">
            <v>#N/A</v>
          </cell>
          <cell r="P94" t="e">
            <v>#N/A</v>
          </cell>
          <cell r="Q94">
            <v>1252.18</v>
          </cell>
          <cell r="R94">
            <v>12045.95</v>
          </cell>
          <cell r="S94" t="e">
            <v>#N/A</v>
          </cell>
          <cell r="T94" t="e">
            <v>#N/A</v>
          </cell>
          <cell r="U94">
            <v>4.3099999999999996</v>
          </cell>
          <cell r="V94">
            <v>62.33</v>
          </cell>
          <cell r="W94" t="e">
            <v>#N/A</v>
          </cell>
          <cell r="X94" t="e">
            <v>#N/A</v>
          </cell>
          <cell r="Y94" t="e">
            <v>#N/A</v>
          </cell>
          <cell r="Z94" t="e">
            <v>#N/A</v>
          </cell>
          <cell r="AA94">
            <v>978.05</v>
          </cell>
          <cell r="AB94" t="e">
            <v>#N/A</v>
          </cell>
          <cell r="AC94" t="e">
            <v>#N/A</v>
          </cell>
          <cell r="AD94" t="e">
            <v>#N/A</v>
          </cell>
          <cell r="AE94">
            <v>10237.36</v>
          </cell>
          <cell r="AF94">
            <v>8255.68</v>
          </cell>
          <cell r="AG94">
            <v>8429</v>
          </cell>
          <cell r="AH94" t="e">
            <v>#N/A</v>
          </cell>
          <cell r="AI94" t="e">
            <v>#N/A</v>
          </cell>
          <cell r="AJ94" t="e">
            <v>#N/A</v>
          </cell>
        </row>
        <row r="95">
          <cell r="A95">
            <v>35704</v>
          </cell>
          <cell r="B95">
            <v>7702.09</v>
          </cell>
          <cell r="C95">
            <v>7741</v>
          </cell>
          <cell r="D95" t="e">
            <v>#N/A</v>
          </cell>
          <cell r="E95" t="e">
            <v>#N/A</v>
          </cell>
          <cell r="F95">
            <v>4382.43</v>
          </cell>
          <cell r="G95">
            <v>4478</v>
          </cell>
          <cell r="H95">
            <v>622.78</v>
          </cell>
          <cell r="I95" t="e">
            <v>#N/A</v>
          </cell>
          <cell r="J95" t="e">
            <v>#N/A</v>
          </cell>
          <cell r="K95" t="e">
            <v>#N/A</v>
          </cell>
          <cell r="L95">
            <v>5308.83</v>
          </cell>
          <cell r="M95" t="e">
            <v>#N/A</v>
          </cell>
          <cell r="N95" t="e">
            <v>#N/A</v>
          </cell>
          <cell r="O95" t="e">
            <v>#N/A</v>
          </cell>
          <cell r="P95" t="e">
            <v>#N/A</v>
          </cell>
          <cell r="Q95">
            <v>1306.43</v>
          </cell>
          <cell r="R95">
            <v>12573.74</v>
          </cell>
          <cell r="S95" t="e">
            <v>#N/A</v>
          </cell>
          <cell r="T95" t="e">
            <v>#N/A</v>
          </cell>
          <cell r="U95">
            <v>4.47</v>
          </cell>
          <cell r="V95">
            <v>63.63</v>
          </cell>
          <cell r="W95" t="e">
            <v>#N/A</v>
          </cell>
          <cell r="X95" t="e">
            <v>#N/A</v>
          </cell>
          <cell r="Y95" t="e">
            <v>#N/A</v>
          </cell>
          <cell r="Z95" t="e">
            <v>#N/A</v>
          </cell>
          <cell r="AA95">
            <v>1016.96</v>
          </cell>
          <cell r="AB95" t="e">
            <v>#N/A</v>
          </cell>
          <cell r="AC95" t="e">
            <v>#N/A</v>
          </cell>
          <cell r="AD95" t="e">
            <v>#N/A</v>
          </cell>
          <cell r="AE95">
            <v>10545.74</v>
          </cell>
          <cell r="AF95">
            <v>8612.43</v>
          </cell>
          <cell r="AG95">
            <v>8815</v>
          </cell>
          <cell r="AH95" t="e">
            <v>#N/A</v>
          </cell>
          <cell r="AI95" t="e">
            <v>#N/A</v>
          </cell>
          <cell r="AJ95" t="e">
            <v>#N/A</v>
          </cell>
        </row>
        <row r="96">
          <cell r="A96">
            <v>35735</v>
          </cell>
          <cell r="B96">
            <v>7808.15</v>
          </cell>
          <cell r="C96">
            <v>7860</v>
          </cell>
          <cell r="D96" t="e">
            <v>#N/A</v>
          </cell>
          <cell r="E96" t="e">
            <v>#N/A</v>
          </cell>
          <cell r="F96">
            <v>4507.3999999999996</v>
          </cell>
          <cell r="G96">
            <v>4452</v>
          </cell>
          <cell r="H96">
            <v>640.5</v>
          </cell>
          <cell r="I96" t="e">
            <v>#N/A</v>
          </cell>
          <cell r="J96" t="e">
            <v>#N/A</v>
          </cell>
          <cell r="K96" t="e">
            <v>#N/A</v>
          </cell>
          <cell r="L96">
            <v>5548.7</v>
          </cell>
          <cell r="M96" t="e">
            <v>#N/A</v>
          </cell>
          <cell r="N96" t="e">
            <v>#N/A</v>
          </cell>
          <cell r="O96" t="e">
            <v>#N/A</v>
          </cell>
          <cell r="P96" t="e">
            <v>#N/A</v>
          </cell>
          <cell r="Q96">
            <v>1346.15</v>
          </cell>
          <cell r="R96">
            <v>13175.15</v>
          </cell>
          <cell r="S96" t="e">
            <v>#N/A</v>
          </cell>
          <cell r="T96" t="e">
            <v>#N/A</v>
          </cell>
          <cell r="U96">
            <v>4.5999999999999996</v>
          </cell>
          <cell r="V96">
            <v>62.4</v>
          </cell>
          <cell r="W96" t="e">
            <v>#N/A</v>
          </cell>
          <cell r="X96" t="e">
            <v>#N/A</v>
          </cell>
          <cell r="Y96" t="e">
            <v>#N/A</v>
          </cell>
          <cell r="Z96" t="e">
            <v>#N/A</v>
          </cell>
          <cell r="AA96">
            <v>1032.8499999999999</v>
          </cell>
          <cell r="AB96" t="e">
            <v>#N/A</v>
          </cell>
          <cell r="AC96" t="e">
            <v>#N/A</v>
          </cell>
          <cell r="AD96" t="e">
            <v>#N/A</v>
          </cell>
          <cell r="AE96">
            <v>10738.9</v>
          </cell>
          <cell r="AF96">
            <v>8915.5</v>
          </cell>
          <cell r="AG96">
            <v>8820</v>
          </cell>
          <cell r="AH96" t="e">
            <v>#N/A</v>
          </cell>
          <cell r="AI96" t="e">
            <v>#N/A</v>
          </cell>
          <cell r="AJ96" t="e">
            <v>#N/A</v>
          </cell>
        </row>
        <row r="97">
          <cell r="A97">
            <v>35765</v>
          </cell>
          <cell r="B97">
            <v>7960.25</v>
          </cell>
          <cell r="C97">
            <v>8023</v>
          </cell>
          <cell r="D97" t="e">
            <v>#N/A</v>
          </cell>
          <cell r="E97" t="e">
            <v>#N/A</v>
          </cell>
          <cell r="F97">
            <v>4477.95</v>
          </cell>
          <cell r="G97">
            <v>4484</v>
          </cell>
          <cell r="H97">
            <v>636.45000000000005</v>
          </cell>
          <cell r="I97" t="e">
            <v>#N/A</v>
          </cell>
          <cell r="J97" t="e">
            <v>#N/A</v>
          </cell>
          <cell r="K97" t="e">
            <v>#N/A</v>
          </cell>
          <cell r="L97">
            <v>5532.6</v>
          </cell>
          <cell r="M97" t="e">
            <v>#N/A</v>
          </cell>
          <cell r="N97" t="e">
            <v>#N/A</v>
          </cell>
          <cell r="O97" t="e">
            <v>#N/A</v>
          </cell>
          <cell r="P97" t="e">
            <v>#N/A</v>
          </cell>
          <cell r="Q97">
            <v>1337.65</v>
          </cell>
          <cell r="R97">
            <v>13222.35</v>
          </cell>
          <cell r="S97" t="e">
            <v>#N/A</v>
          </cell>
          <cell r="T97" t="e">
            <v>#N/A</v>
          </cell>
          <cell r="U97">
            <v>4.57</v>
          </cell>
          <cell r="V97">
            <v>61.47</v>
          </cell>
          <cell r="W97" t="e">
            <v>#N/A</v>
          </cell>
          <cell r="X97" t="e">
            <v>#N/A</v>
          </cell>
          <cell r="Y97" t="e">
            <v>#N/A</v>
          </cell>
          <cell r="Z97" t="e">
            <v>#N/A</v>
          </cell>
          <cell r="AA97">
            <v>1022.2</v>
          </cell>
          <cell r="AB97" t="e">
            <v>#N/A</v>
          </cell>
          <cell r="AC97" t="e">
            <v>#N/A</v>
          </cell>
          <cell r="AD97" t="e">
            <v>#N/A</v>
          </cell>
          <cell r="AE97">
            <v>10781.6</v>
          </cell>
          <cell r="AF97">
            <v>8858.65</v>
          </cell>
          <cell r="AG97">
            <v>8867</v>
          </cell>
          <cell r="AH97" t="e">
            <v>#N/A</v>
          </cell>
          <cell r="AI97" t="e">
            <v>#N/A</v>
          </cell>
          <cell r="AJ97" t="e">
            <v>#N/A</v>
          </cell>
        </row>
        <row r="98">
          <cell r="A98">
            <v>35796</v>
          </cell>
          <cell r="B98">
            <v>8293.4</v>
          </cell>
          <cell r="C98">
            <v>8248</v>
          </cell>
          <cell r="D98" t="e">
            <v>#N/A</v>
          </cell>
          <cell r="E98" t="e">
            <v>#N/A</v>
          </cell>
          <cell r="F98">
            <v>4565.1000000000004</v>
          </cell>
          <cell r="G98">
            <v>4515</v>
          </cell>
          <cell r="H98">
            <v>649.22</v>
          </cell>
          <cell r="I98">
            <v>5442.97</v>
          </cell>
          <cell r="J98">
            <v>221.28</v>
          </cell>
          <cell r="K98">
            <v>5759.66</v>
          </cell>
          <cell r="L98">
            <v>5620.88</v>
          </cell>
          <cell r="M98">
            <v>1198.49</v>
          </cell>
          <cell r="N98">
            <v>2436.36</v>
          </cell>
          <cell r="O98">
            <v>53.86</v>
          </cell>
          <cell r="P98">
            <v>1508.18</v>
          </cell>
          <cell r="Q98">
            <v>1363.15</v>
          </cell>
          <cell r="R98">
            <v>13554.22</v>
          </cell>
          <cell r="S98">
            <v>28.88</v>
          </cell>
          <cell r="T98">
            <v>11449.87</v>
          </cell>
          <cell r="U98">
            <v>4.6399999999999997</v>
          </cell>
          <cell r="V98">
            <v>64.12</v>
          </cell>
          <cell r="W98">
            <v>1773.16</v>
          </cell>
          <cell r="X98">
            <v>4050.8</v>
          </cell>
          <cell r="Y98">
            <v>1105.8699999999999</v>
          </cell>
          <cell r="Z98">
            <v>44.64</v>
          </cell>
          <cell r="AA98">
            <v>1034.67</v>
          </cell>
          <cell r="AB98">
            <v>0.04</v>
          </cell>
          <cell r="AC98" t="e">
            <v>#N/A</v>
          </cell>
          <cell r="AD98">
            <v>77121.37</v>
          </cell>
          <cell r="AE98">
            <v>11140.4</v>
          </cell>
          <cell r="AF98">
            <v>9016.85</v>
          </cell>
          <cell r="AG98">
            <v>8912</v>
          </cell>
          <cell r="AH98" t="e">
            <v>#N/A</v>
          </cell>
          <cell r="AI98" t="e">
            <v>#N/A</v>
          </cell>
          <cell r="AJ98" t="e">
            <v>#N/A</v>
          </cell>
        </row>
        <row r="99">
          <cell r="A99">
            <v>35827</v>
          </cell>
          <cell r="B99">
            <v>8230.9</v>
          </cell>
          <cell r="C99">
            <v>8105</v>
          </cell>
          <cell r="D99" t="e">
            <v>#N/A</v>
          </cell>
          <cell r="E99" t="e">
            <v>#N/A</v>
          </cell>
          <cell r="F99">
            <v>4537.7</v>
          </cell>
          <cell r="G99">
            <v>4480</v>
          </cell>
          <cell r="H99">
            <v>644.65</v>
          </cell>
          <cell r="I99">
            <v>5548.94</v>
          </cell>
          <cell r="J99">
            <v>219.74</v>
          </cell>
          <cell r="K99">
            <v>5738.92</v>
          </cell>
          <cell r="L99">
            <v>5619.68</v>
          </cell>
          <cell r="M99">
            <v>1190.0999999999999</v>
          </cell>
          <cell r="N99">
            <v>2422.1</v>
          </cell>
          <cell r="O99">
            <v>53.52</v>
          </cell>
          <cell r="P99">
            <v>1495.5</v>
          </cell>
          <cell r="Q99">
            <v>1352.88</v>
          </cell>
          <cell r="R99">
            <v>13488.79</v>
          </cell>
          <cell r="S99">
            <v>28.68</v>
          </cell>
          <cell r="T99">
            <v>11326.29</v>
          </cell>
          <cell r="U99">
            <v>4.5999999999999996</v>
          </cell>
          <cell r="V99">
            <v>65.37</v>
          </cell>
          <cell r="W99">
            <v>1749.44</v>
          </cell>
          <cell r="X99">
            <v>4026.4</v>
          </cell>
          <cell r="Y99">
            <v>1088.93</v>
          </cell>
          <cell r="Z99">
            <v>44.3</v>
          </cell>
          <cell r="AA99">
            <v>1018.84</v>
          </cell>
          <cell r="AB99">
            <v>0.04</v>
          </cell>
          <cell r="AC99" t="e">
            <v>#N/A</v>
          </cell>
          <cell r="AD99">
            <v>78766.759999999995</v>
          </cell>
          <cell r="AE99">
            <v>11112.58</v>
          </cell>
          <cell r="AF99">
            <v>8956.67</v>
          </cell>
          <cell r="AG99">
            <v>8862</v>
          </cell>
          <cell r="AH99" t="e">
            <v>#N/A</v>
          </cell>
          <cell r="AI99" t="e">
            <v>#N/A</v>
          </cell>
          <cell r="AJ99" t="e">
            <v>#N/A</v>
          </cell>
        </row>
        <row r="100">
          <cell r="A100">
            <v>35855</v>
          </cell>
          <cell r="B100">
            <v>8207.09</v>
          </cell>
          <cell r="C100">
            <v>8490</v>
          </cell>
          <cell r="D100" t="e">
            <v>#N/A</v>
          </cell>
          <cell r="E100" t="e">
            <v>#N/A</v>
          </cell>
          <cell r="F100">
            <v>4494.68</v>
          </cell>
          <cell r="G100">
            <v>4595</v>
          </cell>
          <cell r="H100">
            <v>638.9</v>
          </cell>
          <cell r="I100">
            <v>5499.42</v>
          </cell>
          <cell r="J100">
            <v>217.86</v>
          </cell>
          <cell r="K100">
            <v>5793.33</v>
          </cell>
          <cell r="L100">
            <v>5515.52</v>
          </cell>
          <cell r="M100">
            <v>1179.1500000000001</v>
          </cell>
          <cell r="N100">
            <v>2408.92</v>
          </cell>
          <cell r="O100">
            <v>53.01</v>
          </cell>
          <cell r="P100">
            <v>1480.98</v>
          </cell>
          <cell r="Q100">
            <v>1340.65</v>
          </cell>
          <cell r="R100">
            <v>13633.87</v>
          </cell>
          <cell r="S100">
            <v>26.91</v>
          </cell>
          <cell r="T100">
            <v>11229.68</v>
          </cell>
          <cell r="U100">
            <v>4.5599999999999996</v>
          </cell>
          <cell r="V100">
            <v>63.65</v>
          </cell>
          <cell r="W100">
            <v>1740.74</v>
          </cell>
          <cell r="X100">
            <v>3988.09</v>
          </cell>
          <cell r="Y100">
            <v>1082.75</v>
          </cell>
          <cell r="Z100">
            <v>43.92</v>
          </cell>
          <cell r="AA100">
            <v>1030.27</v>
          </cell>
          <cell r="AB100">
            <v>0.03</v>
          </cell>
          <cell r="AC100" t="e">
            <v>#N/A</v>
          </cell>
          <cell r="AD100">
            <v>77924.850000000006</v>
          </cell>
          <cell r="AE100">
            <v>11035.38</v>
          </cell>
          <cell r="AF100">
            <v>8915</v>
          </cell>
          <cell r="AG100">
            <v>9135</v>
          </cell>
          <cell r="AH100" t="e">
            <v>#N/A</v>
          </cell>
          <cell r="AI100" t="e">
            <v>#N/A</v>
          </cell>
          <cell r="AJ100" t="e">
            <v>#N/A</v>
          </cell>
        </row>
        <row r="101">
          <cell r="A101">
            <v>35886</v>
          </cell>
          <cell r="B101">
            <v>8379.6200000000008</v>
          </cell>
          <cell r="C101">
            <v>8345</v>
          </cell>
          <cell r="D101" t="e">
            <v>#N/A</v>
          </cell>
          <cell r="E101" t="e">
            <v>#N/A</v>
          </cell>
          <cell r="F101">
            <v>4616.67</v>
          </cell>
          <cell r="G101">
            <v>4651</v>
          </cell>
          <cell r="H101">
            <v>656.23</v>
          </cell>
          <cell r="I101">
            <v>5471.5</v>
          </cell>
          <cell r="J101">
            <v>223.74</v>
          </cell>
          <cell r="K101">
            <v>5865.96</v>
          </cell>
          <cell r="L101">
            <v>5561.06</v>
          </cell>
          <cell r="M101">
            <v>1210.57</v>
          </cell>
          <cell r="N101">
            <v>2455.5</v>
          </cell>
          <cell r="O101">
            <v>54.38</v>
          </cell>
          <cell r="P101">
            <v>1520.9</v>
          </cell>
          <cell r="Q101">
            <v>1377.17</v>
          </cell>
          <cell r="R101">
            <v>14010.08</v>
          </cell>
          <cell r="S101">
            <v>26.5</v>
          </cell>
          <cell r="T101">
            <v>11633.73</v>
          </cell>
          <cell r="U101">
            <v>4.67</v>
          </cell>
          <cell r="V101">
            <v>63.58</v>
          </cell>
          <cell r="W101">
            <v>1776.29</v>
          </cell>
          <cell r="X101">
            <v>4099.8599999999997</v>
          </cell>
          <cell r="Y101">
            <v>1112.22</v>
          </cell>
          <cell r="Z101">
            <v>45.06</v>
          </cell>
          <cell r="AA101">
            <v>1070.3900000000001</v>
          </cell>
          <cell r="AB101">
            <v>0.03</v>
          </cell>
          <cell r="AC101" t="e">
            <v>#N/A</v>
          </cell>
          <cell r="AD101">
            <v>82927.320000000007</v>
          </cell>
          <cell r="AE101">
            <v>11244.72</v>
          </cell>
          <cell r="AF101">
            <v>9152.0499999999993</v>
          </cell>
          <cell r="AG101">
            <v>9197</v>
          </cell>
          <cell r="AH101" t="e">
            <v>#N/A</v>
          </cell>
          <cell r="AI101" t="e">
            <v>#N/A</v>
          </cell>
          <cell r="AJ101" t="e">
            <v>#N/A</v>
          </cell>
        </row>
        <row r="102">
          <cell r="A102">
            <v>35916</v>
          </cell>
          <cell r="B102">
            <v>8477.25</v>
          </cell>
          <cell r="C102">
            <v>8511</v>
          </cell>
          <cell r="D102" t="e">
            <v>#N/A</v>
          </cell>
          <cell r="E102" t="e">
            <v>#N/A</v>
          </cell>
          <cell r="F102">
            <v>4778.6000000000004</v>
          </cell>
          <cell r="G102">
            <v>4770</v>
          </cell>
          <cell r="H102">
            <v>679.11</v>
          </cell>
          <cell r="I102">
            <v>5341.13</v>
          </cell>
          <cell r="J102">
            <v>231.62</v>
          </cell>
          <cell r="K102">
            <v>5865.42</v>
          </cell>
          <cell r="L102">
            <v>5735.87</v>
          </cell>
          <cell r="M102">
            <v>1253.96</v>
          </cell>
          <cell r="N102">
            <v>2485.1</v>
          </cell>
          <cell r="O102">
            <v>56.25</v>
          </cell>
          <cell r="P102">
            <v>1572.28</v>
          </cell>
          <cell r="Q102">
            <v>1424.91</v>
          </cell>
          <cell r="R102">
            <v>13879.79</v>
          </cell>
          <cell r="S102">
            <v>27.61</v>
          </cell>
          <cell r="T102">
            <v>12026.13</v>
          </cell>
          <cell r="U102">
            <v>4.84</v>
          </cell>
          <cell r="V102">
            <v>62.83</v>
          </cell>
          <cell r="W102">
            <v>1792.76</v>
          </cell>
          <cell r="X102">
            <v>4241.6000000000004</v>
          </cell>
          <cell r="Y102">
            <v>1137.67</v>
          </cell>
          <cell r="Z102">
            <v>46.64</v>
          </cell>
          <cell r="AA102">
            <v>1101.78</v>
          </cell>
          <cell r="AB102">
            <v>0.03</v>
          </cell>
          <cell r="AC102" t="e">
            <v>#N/A</v>
          </cell>
          <cell r="AD102">
            <v>81770.03</v>
          </cell>
          <cell r="AE102">
            <v>11393.34</v>
          </cell>
          <cell r="AF102">
            <v>9412.67</v>
          </cell>
          <cell r="AG102">
            <v>9399</v>
          </cell>
          <cell r="AH102" t="e">
            <v>#N/A</v>
          </cell>
          <cell r="AI102" t="e">
            <v>#N/A</v>
          </cell>
          <cell r="AJ102" t="e">
            <v>#N/A</v>
          </cell>
        </row>
        <row r="103">
          <cell r="A103">
            <v>35947</v>
          </cell>
          <cell r="B103">
            <v>8569.36</v>
          </cell>
          <cell r="C103">
            <v>8670</v>
          </cell>
          <cell r="D103" t="e">
            <v>#N/A</v>
          </cell>
          <cell r="E103" t="e">
            <v>#N/A</v>
          </cell>
          <cell r="F103">
            <v>4784.6400000000003</v>
          </cell>
          <cell r="G103">
            <v>4793</v>
          </cell>
          <cell r="H103">
            <v>680.18</v>
          </cell>
          <cell r="I103">
            <v>5172.83</v>
          </cell>
          <cell r="J103">
            <v>231.94</v>
          </cell>
          <cell r="K103">
            <v>5850.5</v>
          </cell>
          <cell r="L103">
            <v>5739.66</v>
          </cell>
          <cell r="M103">
            <v>1256.1400000000001</v>
          </cell>
          <cell r="N103">
            <v>2514.84</v>
          </cell>
          <cell r="O103">
            <v>56.37</v>
          </cell>
          <cell r="P103">
            <v>1574.26</v>
          </cell>
          <cell r="Q103">
            <v>1427.08</v>
          </cell>
          <cell r="R103">
            <v>14137.93</v>
          </cell>
          <cell r="S103">
            <v>28.17</v>
          </cell>
          <cell r="T103">
            <v>12056.66</v>
          </cell>
          <cell r="U103">
            <v>4.8600000000000003</v>
          </cell>
          <cell r="V103">
            <v>61.08</v>
          </cell>
          <cell r="W103">
            <v>1808.63</v>
          </cell>
          <cell r="X103">
            <v>4245.05</v>
          </cell>
          <cell r="Y103">
            <v>1132.1500000000001</v>
          </cell>
          <cell r="Z103">
            <v>46.72</v>
          </cell>
          <cell r="AA103">
            <v>1084.58</v>
          </cell>
          <cell r="AB103">
            <v>0.03</v>
          </cell>
          <cell r="AC103" t="e">
            <v>#N/A</v>
          </cell>
          <cell r="AD103">
            <v>80453.97</v>
          </cell>
          <cell r="AE103">
            <v>11429.19</v>
          </cell>
          <cell r="AF103">
            <v>9450.24</v>
          </cell>
          <cell r="AG103">
            <v>9494</v>
          </cell>
          <cell r="AH103" t="e">
            <v>#N/A</v>
          </cell>
          <cell r="AI103" t="e">
            <v>#N/A</v>
          </cell>
          <cell r="AJ103" t="e">
            <v>#N/A</v>
          </cell>
        </row>
        <row r="104">
          <cell r="A104">
            <v>35977</v>
          </cell>
          <cell r="B104">
            <v>8699.43</v>
          </cell>
          <cell r="C104">
            <v>8744</v>
          </cell>
          <cell r="D104" t="e">
            <v>#N/A</v>
          </cell>
          <cell r="E104" t="e">
            <v>#N/A</v>
          </cell>
          <cell r="F104">
            <v>4840.3</v>
          </cell>
          <cell r="G104">
            <v>4907</v>
          </cell>
          <cell r="H104">
            <v>688.05</v>
          </cell>
          <cell r="I104">
            <v>5385.98</v>
          </cell>
          <cell r="J104">
            <v>234.72</v>
          </cell>
          <cell r="K104">
            <v>5860.47</v>
          </cell>
          <cell r="L104">
            <v>5749.16</v>
          </cell>
          <cell r="M104">
            <v>1270.33</v>
          </cell>
          <cell r="N104">
            <v>2554.7199999999998</v>
          </cell>
          <cell r="O104">
            <v>57.04</v>
          </cell>
          <cell r="P104">
            <v>1592.34</v>
          </cell>
          <cell r="Q104">
            <v>1443.9</v>
          </cell>
          <cell r="R104">
            <v>14304.74</v>
          </cell>
          <cell r="S104">
            <v>29.06</v>
          </cell>
          <cell r="T104">
            <v>12175.43</v>
          </cell>
          <cell r="U104">
            <v>4.91</v>
          </cell>
          <cell r="V104">
            <v>61.93</v>
          </cell>
          <cell r="W104">
            <v>1831.3</v>
          </cell>
          <cell r="X104">
            <v>4293.6099999999997</v>
          </cell>
          <cell r="Y104">
            <v>1141.53</v>
          </cell>
          <cell r="Z104">
            <v>47.31</v>
          </cell>
          <cell r="AA104">
            <v>1089.08</v>
          </cell>
          <cell r="AB104">
            <v>0.03</v>
          </cell>
          <cell r="AC104" t="e">
            <v>#N/A</v>
          </cell>
          <cell r="AD104">
            <v>81941.929999999993</v>
          </cell>
          <cell r="AE104">
            <v>11583.68</v>
          </cell>
          <cell r="AF104">
            <v>9564.0499999999993</v>
          </cell>
          <cell r="AG104">
            <v>9674</v>
          </cell>
          <cell r="AH104" t="e">
            <v>#N/A</v>
          </cell>
          <cell r="AI104" t="e">
            <v>#N/A</v>
          </cell>
          <cell r="AJ104" t="e">
            <v>#N/A</v>
          </cell>
        </row>
        <row r="105">
          <cell r="A105">
            <v>36008</v>
          </cell>
          <cell r="B105">
            <v>8781.24</v>
          </cell>
          <cell r="C105">
            <v>8924</v>
          </cell>
          <cell r="D105" t="e">
            <v>#N/A</v>
          </cell>
          <cell r="E105" t="e">
            <v>#N/A</v>
          </cell>
          <cell r="F105">
            <v>4911.24</v>
          </cell>
          <cell r="G105">
            <v>5040</v>
          </cell>
          <cell r="H105">
            <v>698.1</v>
          </cell>
          <cell r="I105">
            <v>5178.7</v>
          </cell>
          <cell r="J105">
            <v>238.16</v>
          </cell>
          <cell r="K105">
            <v>5729.22</v>
          </cell>
          <cell r="L105">
            <v>5876.28</v>
          </cell>
          <cell r="M105">
            <v>1289.6099999999999</v>
          </cell>
          <cell r="N105">
            <v>2574.96</v>
          </cell>
          <cell r="O105">
            <v>57.87</v>
          </cell>
          <cell r="P105">
            <v>1614.9</v>
          </cell>
          <cell r="Q105">
            <v>1465</v>
          </cell>
          <cell r="R105">
            <v>14342.26</v>
          </cell>
          <cell r="S105">
            <v>29.18</v>
          </cell>
          <cell r="T105">
            <v>12328.9</v>
          </cell>
          <cell r="U105">
            <v>4.9800000000000004</v>
          </cell>
          <cell r="V105">
            <v>60.67</v>
          </cell>
          <cell r="W105">
            <v>1838.43</v>
          </cell>
          <cell r="X105">
            <v>4355.33</v>
          </cell>
          <cell r="Y105">
            <v>1137.49</v>
          </cell>
          <cell r="Z105">
            <v>47.98</v>
          </cell>
          <cell r="AA105">
            <v>1080.32</v>
          </cell>
          <cell r="AB105">
            <v>0.03</v>
          </cell>
          <cell r="AC105" t="e">
            <v>#N/A</v>
          </cell>
          <cell r="AD105">
            <v>80091.460000000006</v>
          </cell>
          <cell r="AE105">
            <v>11406.06</v>
          </cell>
          <cell r="AF105">
            <v>9687.27</v>
          </cell>
          <cell r="AG105">
            <v>9943</v>
          </cell>
          <cell r="AH105" t="e">
            <v>#N/A</v>
          </cell>
          <cell r="AI105" t="e">
            <v>#N/A</v>
          </cell>
          <cell r="AJ105" t="e">
            <v>#N/A</v>
          </cell>
        </row>
        <row r="106">
          <cell r="A106">
            <v>36039</v>
          </cell>
          <cell r="B106">
            <v>9050.14</v>
          </cell>
          <cell r="C106">
            <v>9238</v>
          </cell>
          <cell r="D106" t="e">
            <v>#N/A</v>
          </cell>
          <cell r="E106" t="e">
            <v>#N/A</v>
          </cell>
          <cell r="F106">
            <v>5315.86</v>
          </cell>
          <cell r="G106">
            <v>5511</v>
          </cell>
          <cell r="H106">
            <v>755.5</v>
          </cell>
          <cell r="I106">
            <v>5325.35</v>
          </cell>
          <cell r="J106">
            <v>257.66000000000003</v>
          </cell>
          <cell r="K106">
            <v>5947.97</v>
          </cell>
          <cell r="L106">
            <v>6455.44</v>
          </cell>
          <cell r="M106">
            <v>1395.78</v>
          </cell>
          <cell r="N106">
            <v>2659.07</v>
          </cell>
          <cell r="O106">
            <v>62.59</v>
          </cell>
          <cell r="P106">
            <v>1746.19</v>
          </cell>
          <cell r="Q106">
            <v>1585.34</v>
          </cell>
          <cell r="R106">
            <v>15204.82</v>
          </cell>
          <cell r="S106">
            <v>30.92</v>
          </cell>
          <cell r="T106">
            <v>13307.54</v>
          </cell>
          <cell r="U106">
            <v>5.38</v>
          </cell>
          <cell r="V106">
            <v>67.260000000000005</v>
          </cell>
          <cell r="W106">
            <v>1855.8</v>
          </cell>
          <cell r="X106">
            <v>4712.3599999999997</v>
          </cell>
          <cell r="Y106">
            <v>1194.54</v>
          </cell>
          <cell r="Z106">
            <v>51.86</v>
          </cell>
          <cell r="AA106">
            <v>1144.7</v>
          </cell>
          <cell r="AB106">
            <v>0.03</v>
          </cell>
          <cell r="AC106" t="e">
            <v>#N/A</v>
          </cell>
          <cell r="AD106">
            <v>84000.45</v>
          </cell>
          <cell r="AE106">
            <v>12335.35</v>
          </cell>
          <cell r="AF106">
            <v>10454.27</v>
          </cell>
          <cell r="AG106">
            <v>10847</v>
          </cell>
          <cell r="AH106" t="e">
            <v>#N/A</v>
          </cell>
          <cell r="AI106" t="e">
            <v>#N/A</v>
          </cell>
          <cell r="AJ106" t="e">
            <v>#N/A</v>
          </cell>
        </row>
        <row r="107">
          <cell r="A107">
            <v>36069</v>
          </cell>
          <cell r="B107">
            <v>9380.68</v>
          </cell>
          <cell r="C107">
            <v>9592</v>
          </cell>
          <cell r="D107" t="e">
            <v>#N/A</v>
          </cell>
          <cell r="E107" t="e">
            <v>#N/A</v>
          </cell>
          <cell r="F107">
            <v>5727.32</v>
          </cell>
          <cell r="G107">
            <v>5804</v>
          </cell>
          <cell r="H107">
            <v>814.45</v>
          </cell>
          <cell r="I107">
            <v>5799.8</v>
          </cell>
          <cell r="J107">
            <v>277.58999999999997</v>
          </cell>
          <cell r="K107">
            <v>6086.15</v>
          </cell>
          <cell r="L107">
            <v>7019.82</v>
          </cell>
          <cell r="M107">
            <v>1506.84</v>
          </cell>
          <cell r="N107">
            <v>2752.87</v>
          </cell>
          <cell r="O107">
            <v>67.41</v>
          </cell>
          <cell r="P107">
            <v>1882.13</v>
          </cell>
          <cell r="Q107">
            <v>1708.12</v>
          </cell>
          <cell r="R107">
            <v>15895.76</v>
          </cell>
          <cell r="S107">
            <v>33.299999999999997</v>
          </cell>
          <cell r="T107">
            <v>14282.99</v>
          </cell>
          <cell r="U107">
            <v>5.79</v>
          </cell>
          <cell r="V107">
            <v>77.78</v>
          </cell>
          <cell r="W107">
            <v>1674.48</v>
          </cell>
          <cell r="X107">
            <v>5078.82</v>
          </cell>
          <cell r="Y107">
            <v>1262.3399999999999</v>
          </cell>
          <cell r="Z107">
            <v>55.85</v>
          </cell>
          <cell r="AA107">
            <v>1196.75</v>
          </cell>
          <cell r="AB107">
            <v>0.03</v>
          </cell>
          <cell r="AC107" t="e">
            <v>#N/A</v>
          </cell>
          <cell r="AD107">
            <v>89444.98</v>
          </cell>
          <cell r="AE107">
            <v>13179.64</v>
          </cell>
          <cell r="AF107">
            <v>11285.59</v>
          </cell>
          <cell r="AG107">
            <v>11417</v>
          </cell>
          <cell r="AH107" t="e">
            <v>#N/A</v>
          </cell>
          <cell r="AI107" t="e">
            <v>#N/A</v>
          </cell>
          <cell r="AJ107" t="e">
            <v>#N/A</v>
          </cell>
        </row>
        <row r="108">
          <cell r="A108">
            <v>36100</v>
          </cell>
          <cell r="B108">
            <v>9908.86</v>
          </cell>
          <cell r="C108">
            <v>10082</v>
          </cell>
          <cell r="D108" t="e">
            <v>#N/A</v>
          </cell>
          <cell r="E108" t="e">
            <v>#N/A</v>
          </cell>
          <cell r="F108">
            <v>5896.38</v>
          </cell>
          <cell r="G108">
            <v>5908</v>
          </cell>
          <cell r="H108">
            <v>838.09</v>
          </cell>
          <cell r="I108">
            <v>6286.27</v>
          </cell>
          <cell r="J108">
            <v>285.83</v>
          </cell>
          <cell r="K108">
            <v>6434.79</v>
          </cell>
          <cell r="L108">
            <v>7164.52</v>
          </cell>
          <cell r="M108">
            <v>1550.82</v>
          </cell>
          <cell r="N108">
            <v>2908.29</v>
          </cell>
          <cell r="O108">
            <v>69.34</v>
          </cell>
          <cell r="P108">
            <v>1939.06</v>
          </cell>
          <cell r="Q108">
            <v>1758.47</v>
          </cell>
          <cell r="R108">
            <v>16467.96</v>
          </cell>
          <cell r="S108">
            <v>35.07</v>
          </cell>
          <cell r="T108">
            <v>14662.07</v>
          </cell>
          <cell r="U108">
            <v>5.96</v>
          </cell>
          <cell r="V108">
            <v>82.36</v>
          </cell>
          <cell r="W108">
            <v>1064.99</v>
          </cell>
          <cell r="X108">
            <v>5229.67</v>
          </cell>
          <cell r="Y108">
            <v>1330.84</v>
          </cell>
          <cell r="Z108">
            <v>57.5</v>
          </cell>
          <cell r="AA108">
            <v>1240.3499999999999</v>
          </cell>
          <cell r="AB108">
            <v>0.03</v>
          </cell>
          <cell r="AC108" t="e">
            <v>#N/A</v>
          </cell>
          <cell r="AD108">
            <v>93743.38</v>
          </cell>
          <cell r="AE108">
            <v>13809.55</v>
          </cell>
          <cell r="AF108">
            <v>11592.58</v>
          </cell>
          <cell r="AG108">
            <v>11616</v>
          </cell>
          <cell r="AH108" t="e">
            <v>#N/A</v>
          </cell>
          <cell r="AI108" t="e">
            <v>#N/A</v>
          </cell>
          <cell r="AJ108" t="e">
            <v>#N/A</v>
          </cell>
        </row>
        <row r="109">
          <cell r="A109">
            <v>36130</v>
          </cell>
          <cell r="B109">
            <v>10528.59</v>
          </cell>
          <cell r="C109">
            <v>10951</v>
          </cell>
          <cell r="D109" t="e">
            <v>#N/A</v>
          </cell>
          <cell r="E109" t="e">
            <v>#N/A</v>
          </cell>
          <cell r="F109">
            <v>6310</v>
          </cell>
          <cell r="G109">
            <v>6531</v>
          </cell>
          <cell r="H109">
            <v>896.89</v>
          </cell>
          <cell r="I109">
            <v>6512.84</v>
          </cell>
          <cell r="J109">
            <v>305.83</v>
          </cell>
          <cell r="K109">
            <v>6825.42</v>
          </cell>
          <cell r="L109">
            <v>7747.91</v>
          </cell>
          <cell r="M109">
            <v>1658.82</v>
          </cell>
          <cell r="N109">
            <v>3086.58</v>
          </cell>
          <cell r="O109">
            <v>74.16</v>
          </cell>
          <cell r="P109">
            <v>2075.5700000000002</v>
          </cell>
          <cell r="Q109">
            <v>1881.56</v>
          </cell>
          <cell r="R109">
            <v>17590.759999999998</v>
          </cell>
          <cell r="S109">
            <v>37.57</v>
          </cell>
          <cell r="T109">
            <v>15671.97</v>
          </cell>
          <cell r="U109">
            <v>6.37</v>
          </cell>
          <cell r="V109">
            <v>90</v>
          </cell>
          <cell r="W109">
            <v>1258</v>
          </cell>
          <cell r="X109">
            <v>5598.82</v>
          </cell>
          <cell r="Y109">
            <v>1385.66</v>
          </cell>
          <cell r="Z109">
            <v>61.53</v>
          </cell>
          <cell r="AA109">
            <v>1306.56</v>
          </cell>
          <cell r="AB109">
            <v>0.03</v>
          </cell>
          <cell r="AC109" t="e">
            <v>#N/A</v>
          </cell>
          <cell r="AD109">
            <v>98521.64</v>
          </cell>
          <cell r="AE109">
            <v>14759.59</v>
          </cell>
          <cell r="AF109">
            <v>12383.78</v>
          </cell>
          <cell r="AG109">
            <v>12788</v>
          </cell>
          <cell r="AH109" t="e">
            <v>#N/A</v>
          </cell>
          <cell r="AI109" t="e">
            <v>#N/A</v>
          </cell>
          <cell r="AJ109" t="e">
            <v>#N/A</v>
          </cell>
        </row>
        <row r="110">
          <cell r="A110">
            <v>36161</v>
          </cell>
          <cell r="B110">
            <v>11353.6</v>
          </cell>
          <cell r="C110">
            <v>11614</v>
          </cell>
          <cell r="D110">
            <v>13185.79</v>
          </cell>
          <cell r="E110">
            <v>13245</v>
          </cell>
          <cell r="F110">
            <v>6738.15</v>
          </cell>
          <cell r="G110">
            <v>6772</v>
          </cell>
          <cell r="H110">
            <v>957.8</v>
          </cell>
          <cell r="I110">
            <v>7171.05</v>
          </cell>
          <cell r="J110">
            <v>326.75</v>
          </cell>
          <cell r="K110">
            <v>7466.9</v>
          </cell>
          <cell r="L110">
            <v>8214.0499999999993</v>
          </cell>
          <cell r="M110">
            <v>1771.9</v>
          </cell>
          <cell r="N110">
            <v>3327.3</v>
          </cell>
          <cell r="O110">
            <v>79.209999999999994</v>
          </cell>
          <cell r="P110">
            <v>2216.5500000000002</v>
          </cell>
          <cell r="Q110">
            <v>2009.05</v>
          </cell>
          <cell r="R110">
            <v>18743.2</v>
          </cell>
          <cell r="S110">
            <v>40.76</v>
          </cell>
          <cell r="T110">
            <v>16733.5</v>
          </cell>
          <cell r="U110">
            <v>6.81</v>
          </cell>
          <cell r="V110">
            <v>100.4</v>
          </cell>
          <cell r="W110">
            <v>1304.4000000000001</v>
          </cell>
          <cell r="X110">
            <v>5980.2</v>
          </cell>
          <cell r="Y110">
            <v>1522.7</v>
          </cell>
          <cell r="Z110">
            <v>65.739999999999995</v>
          </cell>
          <cell r="AA110">
            <v>1451.9</v>
          </cell>
          <cell r="AB110">
            <v>0.03</v>
          </cell>
          <cell r="AC110" t="e">
            <v>#N/A</v>
          </cell>
          <cell r="AD110">
            <v>104868.8</v>
          </cell>
          <cell r="AE110">
            <v>15957.3</v>
          </cell>
          <cell r="AF110" t="e">
            <v>#N/A</v>
          </cell>
          <cell r="AG110" t="e">
            <v>#N/A</v>
          </cell>
          <cell r="AH110" t="e">
            <v>#N/A</v>
          </cell>
          <cell r="AI110" t="e">
            <v>#N/A</v>
          </cell>
          <cell r="AJ110" t="e">
            <v>#N/A</v>
          </cell>
        </row>
        <row r="111">
          <cell r="A111">
            <v>36192</v>
          </cell>
          <cell r="B111">
            <v>12271</v>
          </cell>
          <cell r="C111">
            <v>12774</v>
          </cell>
          <cell r="D111">
            <v>13752.65</v>
          </cell>
          <cell r="E111">
            <v>14080</v>
          </cell>
          <cell r="F111">
            <v>7031.5</v>
          </cell>
          <cell r="G111">
            <v>7199</v>
          </cell>
          <cell r="H111">
            <v>999.5</v>
          </cell>
          <cell r="I111">
            <v>7848.35</v>
          </cell>
          <cell r="J111">
            <v>340.95</v>
          </cell>
          <cell r="K111">
            <v>8195.75</v>
          </cell>
          <cell r="L111">
            <v>8605.35</v>
          </cell>
          <cell r="M111">
            <v>1849.6</v>
          </cell>
          <cell r="N111">
            <v>3597.55</v>
          </cell>
          <cell r="O111">
            <v>82.65</v>
          </cell>
          <cell r="P111">
            <v>2313.0500000000002</v>
          </cell>
          <cell r="Q111">
            <v>2096.5500000000002</v>
          </cell>
          <cell r="R111">
            <v>19989.099999999999</v>
          </cell>
          <cell r="S111">
            <v>42.72</v>
          </cell>
          <cell r="T111">
            <v>17462.150000000001</v>
          </cell>
          <cell r="U111">
            <v>7.1</v>
          </cell>
          <cell r="V111">
            <v>105.14</v>
          </cell>
          <cell r="W111">
            <v>1399.2</v>
          </cell>
          <cell r="X111">
            <v>6240.6</v>
          </cell>
          <cell r="Y111">
            <v>1587.45</v>
          </cell>
          <cell r="Z111">
            <v>68.599999999999994</v>
          </cell>
          <cell r="AA111">
            <v>1543.85</v>
          </cell>
          <cell r="AB111">
            <v>0.03</v>
          </cell>
          <cell r="AC111" t="e">
            <v>#N/A</v>
          </cell>
          <cell r="AD111">
            <v>113418.45</v>
          </cell>
          <cell r="AE111">
            <v>16955.5</v>
          </cell>
          <cell r="AF111" t="e">
            <v>#N/A</v>
          </cell>
          <cell r="AG111" t="e">
            <v>#N/A</v>
          </cell>
          <cell r="AH111" t="e">
            <v>#N/A</v>
          </cell>
          <cell r="AI111" t="e">
            <v>#N/A</v>
          </cell>
          <cell r="AJ111" t="e">
            <v>#N/A</v>
          </cell>
        </row>
        <row r="112">
          <cell r="A112">
            <v>36220</v>
          </cell>
          <cell r="B112">
            <v>14053.52</v>
          </cell>
          <cell r="C112">
            <v>14925</v>
          </cell>
          <cell r="D112">
            <v>15301.4</v>
          </cell>
          <cell r="E112">
            <v>16006</v>
          </cell>
          <cell r="F112">
            <v>7823.65</v>
          </cell>
          <cell r="G112">
            <v>8184</v>
          </cell>
          <cell r="H112">
            <v>1111.9100000000001</v>
          </cell>
          <cell r="I112">
            <v>8865.39</v>
          </cell>
          <cell r="J112">
            <v>379.26</v>
          </cell>
          <cell r="K112">
            <v>9264.2999999999993</v>
          </cell>
          <cell r="L112">
            <v>9592.26</v>
          </cell>
          <cell r="M112">
            <v>2058.7800000000002</v>
          </cell>
          <cell r="N112">
            <v>4120.13</v>
          </cell>
          <cell r="O112">
            <v>91.96</v>
          </cell>
          <cell r="P112">
            <v>2573.48</v>
          </cell>
          <cell r="Q112">
            <v>2332.6999999999998</v>
          </cell>
          <cell r="R112">
            <v>22777.09</v>
          </cell>
          <cell r="S112">
            <v>47.43</v>
          </cell>
          <cell r="T112">
            <v>19429.04</v>
          </cell>
          <cell r="U112">
            <v>7.9</v>
          </cell>
          <cell r="V112">
            <v>117.56</v>
          </cell>
          <cell r="W112">
            <v>1602.43</v>
          </cell>
          <cell r="X112">
            <v>6943.65</v>
          </cell>
          <cell r="Y112">
            <v>1798.09</v>
          </cell>
          <cell r="Z112">
            <v>76.319999999999993</v>
          </cell>
          <cell r="AA112">
            <v>1711.13</v>
          </cell>
          <cell r="AB112">
            <v>0.03</v>
          </cell>
          <cell r="AC112" t="e">
            <v>#N/A</v>
          </cell>
          <cell r="AD112">
            <v>129259.87</v>
          </cell>
          <cell r="AE112">
            <v>19152.04</v>
          </cell>
          <cell r="AF112" t="e">
            <v>#N/A</v>
          </cell>
          <cell r="AG112" t="e">
            <v>#N/A</v>
          </cell>
          <cell r="AH112" t="e">
            <v>#N/A</v>
          </cell>
          <cell r="AI112" t="e">
            <v>#N/A</v>
          </cell>
          <cell r="AJ112" t="e">
            <v>#N/A</v>
          </cell>
        </row>
        <row r="113">
          <cell r="A113">
            <v>36251</v>
          </cell>
          <cell r="B113">
            <v>14792.62</v>
          </cell>
          <cell r="C113">
            <v>14992</v>
          </cell>
          <cell r="D113">
            <v>15835.43</v>
          </cell>
          <cell r="E113">
            <v>15889</v>
          </cell>
          <cell r="F113">
            <v>8096.48</v>
          </cell>
          <cell r="G113">
            <v>8124</v>
          </cell>
          <cell r="H113">
            <v>1150.71</v>
          </cell>
          <cell r="I113">
            <v>9499.33</v>
          </cell>
          <cell r="J113">
            <v>392.52</v>
          </cell>
          <cell r="K113">
            <v>9937.14</v>
          </cell>
          <cell r="L113">
            <v>9888.19</v>
          </cell>
          <cell r="M113">
            <v>2130.52</v>
          </cell>
          <cell r="N113">
            <v>4336.71</v>
          </cell>
          <cell r="O113">
            <v>95.17</v>
          </cell>
          <cell r="P113">
            <v>2663.29</v>
          </cell>
          <cell r="Q113">
            <v>2414.0500000000002</v>
          </cell>
          <cell r="R113">
            <v>23816.29</v>
          </cell>
          <cell r="S113">
            <v>48.64</v>
          </cell>
          <cell r="T113">
            <v>20106.669999999998</v>
          </cell>
          <cell r="U113">
            <v>8.18</v>
          </cell>
          <cell r="V113">
            <v>123.63</v>
          </cell>
          <cell r="W113">
            <v>1686.71</v>
          </cell>
          <cell r="X113">
            <v>7185.67</v>
          </cell>
          <cell r="Y113">
            <v>1903.38</v>
          </cell>
          <cell r="Z113">
            <v>78.989999999999995</v>
          </cell>
          <cell r="AA113">
            <v>1777.62</v>
          </cell>
          <cell r="AB113">
            <v>0.03</v>
          </cell>
          <cell r="AC113" t="e">
            <v>#N/A</v>
          </cell>
          <cell r="AD113">
            <v>134317.57</v>
          </cell>
          <cell r="AE113">
            <v>20047.240000000002</v>
          </cell>
          <cell r="AF113" t="e">
            <v>#N/A</v>
          </cell>
          <cell r="AG113" t="e">
            <v>#N/A</v>
          </cell>
          <cell r="AH113" t="e">
            <v>#N/A</v>
          </cell>
          <cell r="AI113" t="e">
            <v>#N/A</v>
          </cell>
          <cell r="AJ113" t="e">
            <v>#N/A</v>
          </cell>
        </row>
        <row r="114">
          <cell r="A114">
            <v>36281</v>
          </cell>
          <cell r="B114">
            <v>15237.81</v>
          </cell>
          <cell r="C114">
            <v>15622</v>
          </cell>
          <cell r="D114">
            <v>16201.52</v>
          </cell>
          <cell r="E114">
            <v>16340</v>
          </cell>
          <cell r="F114">
            <v>8283.76</v>
          </cell>
          <cell r="G114">
            <v>8354</v>
          </cell>
          <cell r="H114">
            <v>1177.48</v>
          </cell>
          <cell r="I114">
            <v>10089.1</v>
          </cell>
          <cell r="J114">
            <v>401.62</v>
          </cell>
          <cell r="K114">
            <v>10426.76</v>
          </cell>
          <cell r="L114">
            <v>10109</v>
          </cell>
          <cell r="M114">
            <v>2179.4299999999998</v>
          </cell>
          <cell r="N114">
            <v>4467.33</v>
          </cell>
          <cell r="O114">
            <v>97.37</v>
          </cell>
          <cell r="P114">
            <v>2724.86</v>
          </cell>
          <cell r="Q114">
            <v>2469.9</v>
          </cell>
          <cell r="R114">
            <v>24592.57</v>
          </cell>
          <cell r="S114">
            <v>49.81</v>
          </cell>
          <cell r="T114">
            <v>20571.759999999998</v>
          </cell>
          <cell r="U114">
            <v>8.3699999999999992</v>
          </cell>
          <cell r="V114">
            <v>125</v>
          </cell>
          <cell r="W114">
            <v>1737.48</v>
          </cell>
          <cell r="X114">
            <v>7351.86</v>
          </cell>
          <cell r="Y114">
            <v>1966.67</v>
          </cell>
          <cell r="Z114">
            <v>80.81</v>
          </cell>
          <cell r="AA114">
            <v>1805.38</v>
          </cell>
          <cell r="AB114">
            <v>0.03</v>
          </cell>
          <cell r="AC114" t="e">
            <v>#N/A</v>
          </cell>
          <cell r="AD114">
            <v>135696.48000000001</v>
          </cell>
          <cell r="AE114">
            <v>20556.86</v>
          </cell>
          <cell r="AF114" t="e">
            <v>#N/A</v>
          </cell>
          <cell r="AG114" t="e">
            <v>#N/A</v>
          </cell>
          <cell r="AH114" t="e">
            <v>#N/A</v>
          </cell>
          <cell r="AI114" t="e">
            <v>#N/A</v>
          </cell>
          <cell r="AJ114" t="e">
            <v>#N/A</v>
          </cell>
        </row>
        <row r="115">
          <cell r="A115">
            <v>36312</v>
          </cell>
          <cell r="B115">
            <v>15756.5</v>
          </cell>
          <cell r="C115">
            <v>15840</v>
          </cell>
          <cell r="D115">
            <v>16359.04</v>
          </cell>
          <cell r="E115">
            <v>16343</v>
          </cell>
          <cell r="F115">
            <v>8364.14</v>
          </cell>
          <cell r="G115">
            <v>8356</v>
          </cell>
          <cell r="H115">
            <v>1188.8599999999999</v>
          </cell>
          <cell r="I115">
            <v>10348.450000000001</v>
          </cell>
          <cell r="J115">
            <v>405.5</v>
          </cell>
          <cell r="K115">
            <v>10725.95</v>
          </cell>
          <cell r="L115">
            <v>10256</v>
          </cell>
          <cell r="M115">
            <v>2201.0500000000002</v>
          </cell>
          <cell r="N115">
            <v>4619.41</v>
          </cell>
          <cell r="O115">
            <v>98.32</v>
          </cell>
          <cell r="P115">
            <v>2751.5</v>
          </cell>
          <cell r="Q115">
            <v>2493.77</v>
          </cell>
          <cell r="R115">
            <v>25151.23</v>
          </cell>
          <cell r="S115">
            <v>50.46</v>
          </cell>
          <cell r="T115">
            <v>20771.55</v>
          </cell>
          <cell r="U115">
            <v>8.4499999999999993</v>
          </cell>
          <cell r="V115">
            <v>130.44</v>
          </cell>
          <cell r="W115">
            <v>1796.59</v>
          </cell>
          <cell r="X115">
            <v>7423.32</v>
          </cell>
          <cell r="Y115">
            <v>2001.68</v>
          </cell>
          <cell r="Z115">
            <v>81.599999999999994</v>
          </cell>
          <cell r="AA115">
            <v>1852</v>
          </cell>
          <cell r="AB115">
            <v>0.03</v>
          </cell>
          <cell r="AC115" t="e">
            <v>#N/A</v>
          </cell>
          <cell r="AD115">
            <v>132419.95000000001</v>
          </cell>
          <cell r="AE115">
            <v>21115.91</v>
          </cell>
          <cell r="AF115" t="e">
            <v>#N/A</v>
          </cell>
          <cell r="AG115" t="e">
            <v>#N/A</v>
          </cell>
          <cell r="AH115" t="e">
            <v>#N/A</v>
          </cell>
          <cell r="AI115" t="e">
            <v>#N/A</v>
          </cell>
          <cell r="AJ115" t="e">
            <v>#N/A</v>
          </cell>
        </row>
        <row r="116">
          <cell r="A116">
            <v>36342</v>
          </cell>
          <cell r="B116">
            <v>15920.95</v>
          </cell>
          <cell r="C116">
            <v>16037</v>
          </cell>
          <cell r="D116">
            <v>16487.189999999999</v>
          </cell>
          <cell r="E116">
            <v>17166</v>
          </cell>
          <cell r="F116">
            <v>8429.77</v>
          </cell>
          <cell r="G116">
            <v>8777</v>
          </cell>
          <cell r="H116">
            <v>1198.27</v>
          </cell>
          <cell r="I116">
            <v>10467.14</v>
          </cell>
          <cell r="J116">
            <v>408.64</v>
          </cell>
          <cell r="K116">
            <v>10711.27</v>
          </cell>
          <cell r="L116">
            <v>10279.68</v>
          </cell>
          <cell r="M116">
            <v>2216.3200000000002</v>
          </cell>
          <cell r="N116">
            <v>4667.7299999999996</v>
          </cell>
          <cell r="O116">
            <v>99.09</v>
          </cell>
          <cell r="P116">
            <v>2772.95</v>
          </cell>
          <cell r="Q116">
            <v>2513.5</v>
          </cell>
          <cell r="R116">
            <v>25063.18</v>
          </cell>
          <cell r="S116">
            <v>50.74</v>
          </cell>
          <cell r="T116">
            <v>20934.41</v>
          </cell>
          <cell r="U116">
            <v>8.51</v>
          </cell>
          <cell r="V116">
            <v>133.19999999999999</v>
          </cell>
          <cell r="W116">
            <v>1815.32</v>
          </cell>
          <cell r="X116">
            <v>7481.64</v>
          </cell>
          <cell r="Y116">
            <v>2015.14</v>
          </cell>
          <cell r="Z116">
            <v>82.24</v>
          </cell>
          <cell r="AA116">
            <v>1885.45</v>
          </cell>
          <cell r="AB116">
            <v>0.03</v>
          </cell>
          <cell r="AC116" t="e">
            <v>#N/A</v>
          </cell>
          <cell r="AD116">
            <v>131135.23000000001</v>
          </cell>
          <cell r="AE116">
            <v>21310.68</v>
          </cell>
          <cell r="AF116" t="e">
            <v>#N/A</v>
          </cell>
          <cell r="AG116" t="e">
            <v>#N/A</v>
          </cell>
          <cell r="AH116" t="e">
            <v>#N/A</v>
          </cell>
          <cell r="AI116" t="e">
            <v>#N/A</v>
          </cell>
          <cell r="AJ116" t="e">
            <v>#N/A</v>
          </cell>
        </row>
        <row r="117">
          <cell r="A117">
            <v>36373</v>
          </cell>
          <cell r="B117">
            <v>16100.95</v>
          </cell>
          <cell r="C117">
            <v>16220</v>
          </cell>
          <cell r="D117">
            <v>17079.7</v>
          </cell>
          <cell r="E117">
            <v>17089</v>
          </cell>
          <cell r="F117">
            <v>8732.68</v>
          </cell>
          <cell r="G117">
            <v>8738</v>
          </cell>
          <cell r="H117">
            <v>1241.27</v>
          </cell>
          <cell r="I117">
            <v>10379.64</v>
          </cell>
          <cell r="J117">
            <v>423.41</v>
          </cell>
          <cell r="K117">
            <v>10781.77</v>
          </cell>
          <cell r="L117">
            <v>10671.45</v>
          </cell>
          <cell r="M117">
            <v>2296.23</v>
          </cell>
          <cell r="N117">
            <v>4720.45</v>
          </cell>
          <cell r="O117">
            <v>102.65</v>
          </cell>
          <cell r="P117">
            <v>2872.55</v>
          </cell>
          <cell r="Q117">
            <v>2603.86</v>
          </cell>
          <cell r="R117">
            <v>25860.32</v>
          </cell>
          <cell r="S117">
            <v>52.33</v>
          </cell>
          <cell r="T117">
            <v>21686.68</v>
          </cell>
          <cell r="U117">
            <v>8.82</v>
          </cell>
          <cell r="V117">
            <v>142.21</v>
          </cell>
          <cell r="W117">
            <v>1835.82</v>
          </cell>
          <cell r="X117">
            <v>7750.36</v>
          </cell>
          <cell r="Y117">
            <v>2066.1799999999998</v>
          </cell>
          <cell r="Z117">
            <v>85.19</v>
          </cell>
          <cell r="AA117">
            <v>1950.77</v>
          </cell>
          <cell r="AB117">
            <v>0.03</v>
          </cell>
          <cell r="AC117" t="e">
            <v>#N/A</v>
          </cell>
          <cell r="AD117">
            <v>132949.68</v>
          </cell>
          <cell r="AE117">
            <v>21960</v>
          </cell>
          <cell r="AF117" t="e">
            <v>#N/A</v>
          </cell>
          <cell r="AG117" t="e">
            <v>#N/A</v>
          </cell>
          <cell r="AH117" t="e">
            <v>#N/A</v>
          </cell>
          <cell r="AI117" t="e">
            <v>#N/A</v>
          </cell>
          <cell r="AJ117" t="e">
            <v>#N/A</v>
          </cell>
        </row>
        <row r="118">
          <cell r="A118">
            <v>36404</v>
          </cell>
          <cell r="B118">
            <v>16359.45</v>
          </cell>
          <cell r="C118">
            <v>16488</v>
          </cell>
          <cell r="D118">
            <v>17181.900000000001</v>
          </cell>
          <cell r="E118">
            <v>17605</v>
          </cell>
          <cell r="F118">
            <v>8784.86</v>
          </cell>
          <cell r="G118">
            <v>9001</v>
          </cell>
          <cell r="H118">
            <v>1248.73</v>
          </cell>
          <cell r="I118">
            <v>10615.18</v>
          </cell>
          <cell r="J118">
            <v>425.91</v>
          </cell>
          <cell r="K118">
            <v>11070.5</v>
          </cell>
          <cell r="L118">
            <v>10728.05</v>
          </cell>
          <cell r="M118">
            <v>2311.1799999999998</v>
          </cell>
          <cell r="N118">
            <v>4796.32</v>
          </cell>
          <cell r="O118">
            <v>103.27</v>
          </cell>
          <cell r="P118">
            <v>2889.82</v>
          </cell>
          <cell r="Q118">
            <v>2619.36</v>
          </cell>
          <cell r="R118">
            <v>26546.45</v>
          </cell>
          <cell r="S118">
            <v>52.54</v>
          </cell>
          <cell r="T118">
            <v>21816.45</v>
          </cell>
          <cell r="U118">
            <v>8.8699999999999992</v>
          </cell>
          <cell r="V118">
            <v>152.87</v>
          </cell>
          <cell r="W118">
            <v>1865.32</v>
          </cell>
          <cell r="X118">
            <v>7796.77</v>
          </cell>
          <cell r="Y118">
            <v>2088</v>
          </cell>
          <cell r="Z118">
            <v>85.7</v>
          </cell>
          <cell r="AA118">
            <v>1989.86</v>
          </cell>
          <cell r="AB118">
            <v>0.04</v>
          </cell>
          <cell r="AC118" t="e">
            <v>#N/A</v>
          </cell>
          <cell r="AD118">
            <v>139128.64000000001</v>
          </cell>
          <cell r="AE118">
            <v>22400.32</v>
          </cell>
          <cell r="AF118" t="e">
            <v>#N/A</v>
          </cell>
          <cell r="AG118" t="e">
            <v>#N/A</v>
          </cell>
          <cell r="AH118" t="e">
            <v>#N/A</v>
          </cell>
          <cell r="AI118" t="e">
            <v>#N/A</v>
          </cell>
          <cell r="AJ118" t="e">
            <v>#N/A</v>
          </cell>
        </row>
        <row r="119">
          <cell r="A119">
            <v>36434</v>
          </cell>
          <cell r="B119">
            <v>16705.57</v>
          </cell>
          <cell r="C119">
            <v>16870</v>
          </cell>
          <cell r="D119">
            <v>17895.87</v>
          </cell>
          <cell r="E119">
            <v>17627</v>
          </cell>
          <cell r="F119">
            <v>9150.14</v>
          </cell>
          <cell r="G119">
            <v>9013</v>
          </cell>
          <cell r="H119">
            <v>1300.6199999999999</v>
          </cell>
          <cell r="I119">
            <v>10894.62</v>
          </cell>
          <cell r="J119">
            <v>443.71</v>
          </cell>
          <cell r="K119">
            <v>11314</v>
          </cell>
          <cell r="L119">
            <v>11225.14</v>
          </cell>
          <cell r="M119">
            <v>2407.67</v>
          </cell>
          <cell r="N119">
            <v>4897.71</v>
          </cell>
          <cell r="O119">
            <v>107.56</v>
          </cell>
          <cell r="P119">
            <v>3009.81</v>
          </cell>
          <cell r="Q119">
            <v>2728.24</v>
          </cell>
          <cell r="R119">
            <v>27695.14</v>
          </cell>
          <cell r="S119">
            <v>54.36</v>
          </cell>
          <cell r="T119">
            <v>22723.05</v>
          </cell>
          <cell r="U119">
            <v>9.24</v>
          </cell>
          <cell r="V119">
            <v>157.6</v>
          </cell>
          <cell r="W119">
            <v>1904.95</v>
          </cell>
          <cell r="X119">
            <v>8120.71</v>
          </cell>
          <cell r="Y119">
            <v>2157.9</v>
          </cell>
          <cell r="Z119">
            <v>89.26</v>
          </cell>
          <cell r="AA119">
            <v>2050.38</v>
          </cell>
          <cell r="AB119">
            <v>0.04</v>
          </cell>
          <cell r="AC119" t="e">
            <v>#N/A</v>
          </cell>
          <cell r="AD119">
            <v>167318.14000000001</v>
          </cell>
          <cell r="AE119">
            <v>23215.81</v>
          </cell>
          <cell r="AF119" t="e">
            <v>#N/A</v>
          </cell>
          <cell r="AG119" t="e">
            <v>#N/A</v>
          </cell>
          <cell r="AH119" t="e">
            <v>#N/A</v>
          </cell>
          <cell r="AI119" t="e">
            <v>#N/A</v>
          </cell>
          <cell r="AJ119" t="e">
            <v>#N/A</v>
          </cell>
        </row>
        <row r="120">
          <cell r="A120">
            <v>36465</v>
          </cell>
          <cell r="B120">
            <v>17446.73</v>
          </cell>
          <cell r="C120">
            <v>17893</v>
          </cell>
          <cell r="D120">
            <v>18056.03</v>
          </cell>
          <cell r="E120">
            <v>18101</v>
          </cell>
          <cell r="F120">
            <v>9231.82</v>
          </cell>
          <cell r="G120">
            <v>9255</v>
          </cell>
          <cell r="H120">
            <v>1312.23</v>
          </cell>
          <cell r="I120">
            <v>11156.41</v>
          </cell>
          <cell r="J120">
            <v>447.59</v>
          </cell>
          <cell r="K120">
            <v>11890.55</v>
          </cell>
          <cell r="L120">
            <v>11250.73</v>
          </cell>
          <cell r="M120">
            <v>2427.86</v>
          </cell>
          <cell r="N120">
            <v>5115.09</v>
          </cell>
          <cell r="O120">
            <v>108.52</v>
          </cell>
          <cell r="P120">
            <v>3036.82</v>
          </cell>
          <cell r="Q120">
            <v>2752.64</v>
          </cell>
          <cell r="R120">
            <v>28321.95</v>
          </cell>
          <cell r="S120">
            <v>54.92</v>
          </cell>
          <cell r="T120">
            <v>22926.55</v>
          </cell>
          <cell r="U120">
            <v>9.33</v>
          </cell>
          <cell r="V120">
            <v>166.51</v>
          </cell>
          <cell r="W120">
            <v>1989.32</v>
          </cell>
          <cell r="X120">
            <v>8193.5499999999993</v>
          </cell>
          <cell r="Y120">
            <v>2203.09</v>
          </cell>
          <cell r="Z120">
            <v>90.06</v>
          </cell>
          <cell r="AA120">
            <v>2091.14</v>
          </cell>
          <cell r="AB120">
            <v>0.04</v>
          </cell>
          <cell r="AC120" t="e">
            <v>#N/A</v>
          </cell>
          <cell r="AD120">
            <v>164731.59</v>
          </cell>
          <cell r="AE120">
            <v>24022.45</v>
          </cell>
          <cell r="AF120" t="e">
            <v>#N/A</v>
          </cell>
          <cell r="AG120" t="e">
            <v>#N/A</v>
          </cell>
          <cell r="AH120" t="e">
            <v>#N/A</v>
          </cell>
          <cell r="AI120" t="e">
            <v>#N/A</v>
          </cell>
          <cell r="AJ120" t="e">
            <v>#N/A</v>
          </cell>
        </row>
        <row r="121">
          <cell r="A121">
            <v>36495</v>
          </cell>
          <cell r="B121">
            <v>17996.43</v>
          </cell>
          <cell r="C121">
            <v>18255</v>
          </cell>
          <cell r="D121">
            <v>18210.32</v>
          </cell>
          <cell r="E121">
            <v>18331</v>
          </cell>
          <cell r="F121">
            <v>9310.81</v>
          </cell>
          <cell r="G121">
            <v>9372</v>
          </cell>
          <cell r="H121">
            <v>1323.43</v>
          </cell>
          <cell r="I121">
            <v>11524.43</v>
          </cell>
          <cell r="J121">
            <v>451.19</v>
          </cell>
          <cell r="K121">
            <v>12209.43</v>
          </cell>
          <cell r="L121">
            <v>11370.57</v>
          </cell>
          <cell r="M121">
            <v>2447.9</v>
          </cell>
          <cell r="N121">
            <v>5276.1</v>
          </cell>
          <cell r="O121">
            <v>109.45</v>
          </cell>
          <cell r="P121">
            <v>3062.71</v>
          </cell>
          <cell r="Q121">
            <v>2776.24</v>
          </cell>
          <cell r="R121">
            <v>29045.71</v>
          </cell>
          <cell r="S121">
            <v>55.22</v>
          </cell>
          <cell r="T121">
            <v>23122.43</v>
          </cell>
          <cell r="U121">
            <v>9.4</v>
          </cell>
          <cell r="V121">
            <v>175.43</v>
          </cell>
          <cell r="W121">
            <v>2052.0500000000002</v>
          </cell>
          <cell r="X121">
            <v>8263.43</v>
          </cell>
          <cell r="Y121">
            <v>2247.9</v>
          </cell>
          <cell r="Z121">
            <v>90.83</v>
          </cell>
          <cell r="AA121">
            <v>2120.4299999999998</v>
          </cell>
          <cell r="AB121">
            <v>0.04</v>
          </cell>
          <cell r="AC121" t="e">
            <v>#N/A</v>
          </cell>
          <cell r="AD121">
            <v>164194.48000000001</v>
          </cell>
          <cell r="AE121">
            <v>24705.759999999998</v>
          </cell>
          <cell r="AF121" t="e">
            <v>#N/A</v>
          </cell>
          <cell r="AG121" t="e">
            <v>#N/A</v>
          </cell>
          <cell r="AH121" t="e">
            <v>#N/A</v>
          </cell>
          <cell r="AI121" t="e">
            <v>#N/A</v>
          </cell>
          <cell r="AJ121" t="e">
            <v>#N/A</v>
          </cell>
        </row>
        <row r="122">
          <cell r="A122">
            <v>36526</v>
          </cell>
          <cell r="B122">
            <v>18352.55</v>
          </cell>
          <cell r="C122">
            <v>18465</v>
          </cell>
          <cell r="D122">
            <v>18635.740000000002</v>
          </cell>
          <cell r="E122">
            <v>18115</v>
          </cell>
          <cell r="F122">
            <v>9528.7000000000007</v>
          </cell>
          <cell r="G122">
            <v>9262</v>
          </cell>
          <cell r="H122">
            <v>1354.25</v>
          </cell>
          <cell r="I122">
            <v>12069.55</v>
          </cell>
          <cell r="J122">
            <v>461.95</v>
          </cell>
          <cell r="K122">
            <v>12668.9</v>
          </cell>
          <cell r="L122">
            <v>11574.4</v>
          </cell>
          <cell r="M122">
            <v>2504.0500000000002</v>
          </cell>
          <cell r="N122">
            <v>5380.55</v>
          </cell>
          <cell r="O122">
            <v>112.01</v>
          </cell>
          <cell r="P122">
            <v>3134.45</v>
          </cell>
          <cell r="Q122">
            <v>2841.1</v>
          </cell>
          <cell r="R122">
            <v>30130.1</v>
          </cell>
          <cell r="S122">
            <v>56.3</v>
          </cell>
          <cell r="T122">
            <v>23663.3</v>
          </cell>
          <cell r="U122">
            <v>9.6199999999999992</v>
          </cell>
          <cell r="V122">
            <v>174.46</v>
          </cell>
          <cell r="W122">
            <v>2092.65</v>
          </cell>
          <cell r="X122">
            <v>8456.85</v>
          </cell>
          <cell r="Y122">
            <v>2292.3000000000002</v>
          </cell>
          <cell r="Z122">
            <v>92.96</v>
          </cell>
          <cell r="AA122">
            <v>2167.3000000000002</v>
          </cell>
          <cell r="AB122">
            <v>0.04</v>
          </cell>
          <cell r="AC122" t="e">
            <v>#N/A</v>
          </cell>
          <cell r="AD122">
            <v>167923.4</v>
          </cell>
          <cell r="AE122">
            <v>25176.25</v>
          </cell>
          <cell r="AF122" t="e">
            <v>#N/A</v>
          </cell>
          <cell r="AG122" t="e">
            <v>#N/A</v>
          </cell>
          <cell r="AH122" t="e">
            <v>#N/A</v>
          </cell>
          <cell r="AI122" t="e">
            <v>#N/A</v>
          </cell>
          <cell r="AJ122" t="e">
            <v>#N/A</v>
          </cell>
        </row>
        <row r="123">
          <cell r="A123">
            <v>36557</v>
          </cell>
          <cell r="B123">
            <v>18701.71</v>
          </cell>
          <cell r="C123">
            <v>18892</v>
          </cell>
          <cell r="D123">
            <v>18420.75</v>
          </cell>
          <cell r="E123">
            <v>18409</v>
          </cell>
          <cell r="F123">
            <v>9418.48</v>
          </cell>
          <cell r="G123">
            <v>9412</v>
          </cell>
          <cell r="H123">
            <v>1338.71</v>
          </cell>
          <cell r="I123">
            <v>11766.9</v>
          </cell>
          <cell r="J123">
            <v>456.67</v>
          </cell>
          <cell r="K123">
            <v>12886.19</v>
          </cell>
          <cell r="L123">
            <v>11459.9</v>
          </cell>
          <cell r="M123">
            <v>2473.86</v>
          </cell>
          <cell r="N123">
            <v>5483</v>
          </cell>
          <cell r="O123">
            <v>110.71</v>
          </cell>
          <cell r="P123">
            <v>3098.05</v>
          </cell>
          <cell r="Q123">
            <v>2808.19</v>
          </cell>
          <cell r="R123">
            <v>29956.29</v>
          </cell>
          <cell r="S123">
            <v>55.29</v>
          </cell>
          <cell r="T123">
            <v>23389.57</v>
          </cell>
          <cell r="U123">
            <v>9.51</v>
          </cell>
          <cell r="V123">
            <v>170.92</v>
          </cell>
          <cell r="W123">
            <v>2132.4299999999998</v>
          </cell>
          <cell r="X123">
            <v>8358.9500000000007</v>
          </cell>
          <cell r="Y123">
            <v>2274.0500000000002</v>
          </cell>
          <cell r="Z123">
            <v>91.88</v>
          </cell>
          <cell r="AA123">
            <v>2164.1</v>
          </cell>
          <cell r="AB123">
            <v>0.04</v>
          </cell>
          <cell r="AC123" t="e">
            <v>#N/A</v>
          </cell>
          <cell r="AD123">
            <v>180908</v>
          </cell>
          <cell r="AE123">
            <v>25160.48</v>
          </cell>
          <cell r="AF123" t="e">
            <v>#N/A</v>
          </cell>
          <cell r="AG123" t="e">
            <v>#N/A</v>
          </cell>
          <cell r="AH123" t="e">
            <v>#N/A</v>
          </cell>
          <cell r="AI123" t="e">
            <v>#N/A</v>
          </cell>
          <cell r="AJ123" t="e">
            <v>#N/A</v>
          </cell>
        </row>
        <row r="124">
          <cell r="A124">
            <v>36586</v>
          </cell>
          <cell r="B124">
            <v>19207.09</v>
          </cell>
          <cell r="C124">
            <v>19480</v>
          </cell>
          <cell r="D124">
            <v>18538.16</v>
          </cell>
          <cell r="E124">
            <v>18621</v>
          </cell>
          <cell r="F124">
            <v>9478.43</v>
          </cell>
          <cell r="G124">
            <v>9521</v>
          </cell>
          <cell r="H124">
            <v>1347.26</v>
          </cell>
          <cell r="I124">
            <v>11708.26</v>
          </cell>
          <cell r="J124">
            <v>459.7</v>
          </cell>
          <cell r="K124">
            <v>13153.26</v>
          </cell>
          <cell r="L124">
            <v>11554.13</v>
          </cell>
          <cell r="M124">
            <v>2489.7800000000002</v>
          </cell>
          <cell r="N124">
            <v>5631.04</v>
          </cell>
          <cell r="O124">
            <v>111.42</v>
          </cell>
          <cell r="P124">
            <v>3117.87</v>
          </cell>
          <cell r="Q124">
            <v>2826.13</v>
          </cell>
          <cell r="R124">
            <v>30343.35</v>
          </cell>
          <cell r="S124">
            <v>55.54</v>
          </cell>
          <cell r="T124">
            <v>23538.57</v>
          </cell>
          <cell r="U124">
            <v>9.58</v>
          </cell>
          <cell r="V124">
            <v>180.41</v>
          </cell>
          <cell r="W124">
            <v>2190.04</v>
          </cell>
          <cell r="X124">
            <v>8412.2199999999993</v>
          </cell>
          <cell r="Y124">
            <v>2284.39</v>
          </cell>
          <cell r="Z124">
            <v>92.47</v>
          </cell>
          <cell r="AA124">
            <v>2209.5700000000002</v>
          </cell>
          <cell r="AB124">
            <v>0.03</v>
          </cell>
          <cell r="AC124" t="e">
            <v>#N/A</v>
          </cell>
          <cell r="AD124">
            <v>177024</v>
          </cell>
          <cell r="AE124">
            <v>25782.13</v>
          </cell>
          <cell r="AF124" t="e">
            <v>#N/A</v>
          </cell>
          <cell r="AG124" t="e">
            <v>#N/A</v>
          </cell>
          <cell r="AH124" t="e">
            <v>#N/A</v>
          </cell>
          <cell r="AI124" t="e">
            <v>#N/A</v>
          </cell>
          <cell r="AJ124" t="e">
            <v>#N/A</v>
          </cell>
        </row>
        <row r="125">
          <cell r="A125">
            <v>36617</v>
          </cell>
          <cell r="B125">
            <v>19758.5</v>
          </cell>
          <cell r="C125">
            <v>20076</v>
          </cell>
          <cell r="D125">
            <v>18713.34</v>
          </cell>
          <cell r="E125">
            <v>18224</v>
          </cell>
          <cell r="F125">
            <v>9568</v>
          </cell>
          <cell r="G125">
            <v>9318</v>
          </cell>
          <cell r="H125">
            <v>1359.95</v>
          </cell>
          <cell r="I125">
            <v>11777.2</v>
          </cell>
          <cell r="J125">
            <v>463.9</v>
          </cell>
          <cell r="K125">
            <v>13465.8</v>
          </cell>
          <cell r="L125">
            <v>11892.4</v>
          </cell>
          <cell r="M125">
            <v>2511.15</v>
          </cell>
          <cell r="N125">
            <v>5792.85</v>
          </cell>
          <cell r="O125">
            <v>112.47</v>
          </cell>
          <cell r="P125">
            <v>3147.35</v>
          </cell>
          <cell r="Q125">
            <v>2852.8</v>
          </cell>
          <cell r="R125">
            <v>31283.65</v>
          </cell>
          <cell r="S125">
            <v>55.83</v>
          </cell>
          <cell r="T125">
            <v>23761.15</v>
          </cell>
          <cell r="U125">
            <v>9.67</v>
          </cell>
          <cell r="V125">
            <v>187.4</v>
          </cell>
          <cell r="W125">
            <v>2252.9</v>
          </cell>
          <cell r="X125">
            <v>8491.85</v>
          </cell>
          <cell r="Y125">
            <v>2295</v>
          </cell>
          <cell r="Z125">
            <v>93.34</v>
          </cell>
          <cell r="AA125">
            <v>2264.9</v>
          </cell>
          <cell r="AB125">
            <v>0.02</v>
          </cell>
          <cell r="AC125" t="e">
            <v>#N/A</v>
          </cell>
          <cell r="AD125">
            <v>177875.15</v>
          </cell>
          <cell r="AE125">
            <v>26489.7</v>
          </cell>
          <cell r="AF125" t="e">
            <v>#N/A</v>
          </cell>
          <cell r="AG125" t="e">
            <v>#N/A</v>
          </cell>
          <cell r="AH125" t="e">
            <v>#N/A</v>
          </cell>
          <cell r="AI125" t="e">
            <v>#N/A</v>
          </cell>
          <cell r="AJ125" t="e">
            <v>#N/A</v>
          </cell>
        </row>
        <row r="126">
          <cell r="A126">
            <v>36647</v>
          </cell>
          <cell r="B126">
            <v>20393.18</v>
          </cell>
          <cell r="C126">
            <v>20697</v>
          </cell>
          <cell r="D126">
            <v>18507.400000000001</v>
          </cell>
          <cell r="E126">
            <v>19301</v>
          </cell>
          <cell r="F126">
            <v>9462.59</v>
          </cell>
          <cell r="G126">
            <v>9868</v>
          </cell>
          <cell r="H126">
            <v>1344.91</v>
          </cell>
          <cell r="I126">
            <v>11785.18</v>
          </cell>
          <cell r="J126">
            <v>458.68</v>
          </cell>
          <cell r="K126">
            <v>13636.32</v>
          </cell>
          <cell r="L126">
            <v>11886.32</v>
          </cell>
          <cell r="M126">
            <v>2482.14</v>
          </cell>
          <cell r="N126">
            <v>5978.86</v>
          </cell>
          <cell r="O126">
            <v>111.23</v>
          </cell>
          <cell r="P126">
            <v>3112.64</v>
          </cell>
          <cell r="Q126">
            <v>2821.36</v>
          </cell>
          <cell r="R126">
            <v>30745.82</v>
          </cell>
          <cell r="S126">
            <v>54.98</v>
          </cell>
          <cell r="T126">
            <v>23499.360000000001</v>
          </cell>
          <cell r="U126">
            <v>9.56</v>
          </cell>
          <cell r="V126">
            <v>188.42</v>
          </cell>
          <cell r="W126">
            <v>1807.32</v>
          </cell>
          <cell r="X126">
            <v>8398.32</v>
          </cell>
          <cell r="Y126">
            <v>2255.09</v>
          </cell>
          <cell r="Z126">
            <v>92.31</v>
          </cell>
          <cell r="AA126">
            <v>2244.91</v>
          </cell>
          <cell r="AB126">
            <v>0.03</v>
          </cell>
          <cell r="AC126" t="e">
            <v>#N/A</v>
          </cell>
          <cell r="AD126">
            <v>180340.05</v>
          </cell>
          <cell r="AE126">
            <v>26718.32</v>
          </cell>
          <cell r="AF126" t="e">
            <v>#N/A</v>
          </cell>
          <cell r="AG126" t="e">
            <v>#N/A</v>
          </cell>
          <cell r="AH126" t="e">
            <v>#N/A</v>
          </cell>
          <cell r="AI126" t="e">
            <v>#N/A</v>
          </cell>
          <cell r="AJ126" t="e">
            <v>#N/A</v>
          </cell>
        </row>
        <row r="127">
          <cell r="A127">
            <v>36678</v>
          </cell>
          <cell r="B127">
            <v>21030.639999999999</v>
          </cell>
          <cell r="C127">
            <v>21358</v>
          </cell>
          <cell r="D127">
            <v>19970.22</v>
          </cell>
          <cell r="E127">
            <v>20434</v>
          </cell>
          <cell r="F127">
            <v>10210.68</v>
          </cell>
          <cell r="G127">
            <v>10448</v>
          </cell>
          <cell r="H127">
            <v>1451.27</v>
          </cell>
          <cell r="I127">
            <v>12496.77</v>
          </cell>
          <cell r="J127">
            <v>495.14</v>
          </cell>
          <cell r="K127">
            <v>14235.27</v>
          </cell>
          <cell r="L127">
            <v>12793.86</v>
          </cell>
          <cell r="M127">
            <v>2677.18</v>
          </cell>
          <cell r="N127">
            <v>6081.64</v>
          </cell>
          <cell r="O127">
            <v>120.02</v>
          </cell>
          <cell r="P127">
            <v>3358.73</v>
          </cell>
          <cell r="Q127">
            <v>3044.45</v>
          </cell>
          <cell r="R127">
            <v>31728.14</v>
          </cell>
          <cell r="S127">
            <v>59.33</v>
          </cell>
          <cell r="T127">
            <v>25356.86</v>
          </cell>
          <cell r="U127">
            <v>10.31</v>
          </cell>
          <cell r="V127">
            <v>198.08</v>
          </cell>
          <cell r="W127">
            <v>1673.64</v>
          </cell>
          <cell r="X127">
            <v>9062.14</v>
          </cell>
          <cell r="Y127">
            <v>2421.36</v>
          </cell>
          <cell r="Z127">
            <v>99.61</v>
          </cell>
          <cell r="AA127">
            <v>2401</v>
          </cell>
          <cell r="AB127">
            <v>0.02</v>
          </cell>
          <cell r="AC127" t="e">
            <v>#N/A</v>
          </cell>
          <cell r="AD127">
            <v>192966.68</v>
          </cell>
          <cell r="AE127">
            <v>28035.18</v>
          </cell>
          <cell r="AF127" t="e">
            <v>#N/A</v>
          </cell>
          <cell r="AG127" t="e">
            <v>#N/A</v>
          </cell>
          <cell r="AH127" t="e">
            <v>#N/A</v>
          </cell>
          <cell r="AI127" t="e">
            <v>#N/A</v>
          </cell>
          <cell r="AJ127" t="e">
            <v>#N/A</v>
          </cell>
        </row>
        <row r="128">
          <cell r="A128">
            <v>36708</v>
          </cell>
          <cell r="B128">
            <v>21601.38</v>
          </cell>
          <cell r="C128">
            <v>21890</v>
          </cell>
          <cell r="D128">
            <v>20317.68</v>
          </cell>
          <cell r="E128">
            <v>20245</v>
          </cell>
          <cell r="F128">
            <v>10388.24</v>
          </cell>
          <cell r="G128">
            <v>10351</v>
          </cell>
          <cell r="H128">
            <v>1476.48</v>
          </cell>
          <cell r="I128">
            <v>12711.76</v>
          </cell>
          <cell r="J128">
            <v>503.81</v>
          </cell>
          <cell r="K128">
            <v>14612.29</v>
          </cell>
          <cell r="L128">
            <v>13100.14</v>
          </cell>
          <cell r="M128">
            <v>2724.1</v>
          </cell>
          <cell r="N128">
            <v>6204.24</v>
          </cell>
          <cell r="O128">
            <v>122.11</v>
          </cell>
          <cell r="P128">
            <v>3417.19</v>
          </cell>
          <cell r="Q128">
            <v>3097.33</v>
          </cell>
          <cell r="R128">
            <v>32596</v>
          </cell>
          <cell r="S128">
            <v>60.32</v>
          </cell>
          <cell r="T128">
            <v>25798.1</v>
          </cell>
          <cell r="U128">
            <v>10.49</v>
          </cell>
          <cell r="V128">
            <v>200.23</v>
          </cell>
          <cell r="W128">
            <v>1734.76</v>
          </cell>
          <cell r="X128">
            <v>9219.7099999999991</v>
          </cell>
          <cell r="Y128">
            <v>2484.62</v>
          </cell>
          <cell r="Z128">
            <v>101.34</v>
          </cell>
          <cell r="AA128">
            <v>2416.38</v>
          </cell>
          <cell r="AB128">
            <v>0.02</v>
          </cell>
          <cell r="AC128" t="e">
            <v>#N/A</v>
          </cell>
          <cell r="AD128">
            <v>195940.95</v>
          </cell>
          <cell r="AE128">
            <v>28626.76</v>
          </cell>
          <cell r="AF128" t="e">
            <v>#N/A</v>
          </cell>
          <cell r="AG128" t="e">
            <v>#N/A</v>
          </cell>
          <cell r="AH128" t="e">
            <v>#N/A</v>
          </cell>
          <cell r="AI128" t="e">
            <v>#N/A</v>
          </cell>
          <cell r="AJ128" t="e">
            <v>#N/A</v>
          </cell>
        </row>
        <row r="129">
          <cell r="A129">
            <v>36739</v>
          </cell>
          <cell r="B129">
            <v>22421.61</v>
          </cell>
          <cell r="C129">
            <v>22973</v>
          </cell>
          <cell r="D129">
            <v>20295.04</v>
          </cell>
          <cell r="E129">
            <v>20564</v>
          </cell>
          <cell r="F129">
            <v>10376.61</v>
          </cell>
          <cell r="G129">
            <v>10514</v>
          </cell>
          <cell r="H129">
            <v>1474.91</v>
          </cell>
          <cell r="I129">
            <v>13027.61</v>
          </cell>
          <cell r="J129">
            <v>503.09</v>
          </cell>
          <cell r="K129">
            <v>15123.96</v>
          </cell>
          <cell r="L129">
            <v>13085.7</v>
          </cell>
          <cell r="M129">
            <v>2721.57</v>
          </cell>
          <cell r="N129">
            <v>6480.78</v>
          </cell>
          <cell r="O129">
            <v>121.97</v>
          </cell>
          <cell r="P129">
            <v>3413.43</v>
          </cell>
          <cell r="Q129">
            <v>3094</v>
          </cell>
          <cell r="R129">
            <v>33386.959999999999</v>
          </cell>
          <cell r="S129">
            <v>60.18</v>
          </cell>
          <cell r="T129">
            <v>25769.35</v>
          </cell>
          <cell r="U129">
            <v>10.48</v>
          </cell>
          <cell r="V129">
            <v>207.46</v>
          </cell>
          <cell r="W129">
            <v>2105.91</v>
          </cell>
          <cell r="X129">
            <v>9209.52</v>
          </cell>
          <cell r="Y129">
            <v>2506.2199999999998</v>
          </cell>
          <cell r="Z129">
            <v>101.23</v>
          </cell>
          <cell r="AA129">
            <v>2418.2199999999998</v>
          </cell>
          <cell r="AB129">
            <v>0.02</v>
          </cell>
          <cell r="AC129" t="e">
            <v>#N/A</v>
          </cell>
          <cell r="AD129">
            <v>197852.65</v>
          </cell>
          <cell r="AE129">
            <v>29341.17</v>
          </cell>
          <cell r="AF129" t="e">
            <v>#N/A</v>
          </cell>
          <cell r="AG129" t="e">
            <v>#N/A</v>
          </cell>
          <cell r="AH129" t="e">
            <v>#N/A</v>
          </cell>
          <cell r="AI129" t="e">
            <v>#N/A</v>
          </cell>
          <cell r="AJ129" t="e">
            <v>#N/A</v>
          </cell>
        </row>
        <row r="130">
          <cell r="A130">
            <v>36770</v>
          </cell>
          <cell r="B130">
            <v>23601.71</v>
          </cell>
          <cell r="C130">
            <v>24169</v>
          </cell>
          <cell r="D130">
            <v>20565.080000000002</v>
          </cell>
          <cell r="E130">
            <v>21277</v>
          </cell>
          <cell r="F130">
            <v>10514.76</v>
          </cell>
          <cell r="G130">
            <v>10879</v>
          </cell>
          <cell r="H130">
            <v>1494.52</v>
          </cell>
          <cell r="I130">
            <v>13071.86</v>
          </cell>
          <cell r="J130">
            <v>509.76</v>
          </cell>
          <cell r="K130">
            <v>15902.71</v>
          </cell>
          <cell r="L130">
            <v>13436.33</v>
          </cell>
          <cell r="M130">
            <v>2755.62</v>
          </cell>
          <cell r="N130">
            <v>6919.67</v>
          </cell>
          <cell r="O130">
            <v>123.6</v>
          </cell>
          <cell r="P130">
            <v>3458.81</v>
          </cell>
          <cell r="Q130">
            <v>3135.05</v>
          </cell>
          <cell r="R130">
            <v>33846.57</v>
          </cell>
          <cell r="S130">
            <v>60.74</v>
          </cell>
          <cell r="T130">
            <v>26112.1</v>
          </cell>
          <cell r="U130">
            <v>10.62</v>
          </cell>
          <cell r="V130">
            <v>221.08</v>
          </cell>
          <cell r="W130">
            <v>2691.24</v>
          </cell>
          <cell r="X130">
            <v>9331.9</v>
          </cell>
          <cell r="Y130">
            <v>2561</v>
          </cell>
          <cell r="Z130">
            <v>102.58</v>
          </cell>
          <cell r="AA130">
            <v>2444.5700000000002</v>
          </cell>
          <cell r="AB130">
            <v>0.02</v>
          </cell>
          <cell r="AC130" t="e">
            <v>#N/A</v>
          </cell>
          <cell r="AD130">
            <v>207662.52</v>
          </cell>
          <cell r="AE130">
            <v>30542.33</v>
          </cell>
          <cell r="AF130" t="e">
            <v>#N/A</v>
          </cell>
          <cell r="AG130" t="e">
            <v>#N/A</v>
          </cell>
          <cell r="AH130" t="e">
            <v>#N/A</v>
          </cell>
          <cell r="AI130" t="e">
            <v>#N/A</v>
          </cell>
          <cell r="AJ130" t="e">
            <v>#N/A</v>
          </cell>
        </row>
        <row r="131">
          <cell r="A131">
            <v>36800</v>
          </cell>
          <cell r="B131">
            <v>24537.86</v>
          </cell>
          <cell r="C131">
            <v>24850</v>
          </cell>
          <cell r="D131">
            <v>21001.26</v>
          </cell>
          <cell r="E131">
            <v>20896</v>
          </cell>
          <cell r="F131">
            <v>10737.68</v>
          </cell>
          <cell r="G131">
            <v>10684</v>
          </cell>
          <cell r="H131">
            <v>1526.32</v>
          </cell>
          <cell r="I131">
            <v>12961.64</v>
          </cell>
          <cell r="J131">
            <v>520.59</v>
          </cell>
          <cell r="K131">
            <v>16238.91</v>
          </cell>
          <cell r="L131">
            <v>13874.45</v>
          </cell>
          <cell r="M131">
            <v>2819.41</v>
          </cell>
          <cell r="N131">
            <v>7194</v>
          </cell>
          <cell r="O131">
            <v>126.22</v>
          </cell>
          <cell r="P131">
            <v>3532.09</v>
          </cell>
          <cell r="Q131">
            <v>3201.59</v>
          </cell>
          <cell r="R131">
            <v>35622.230000000003</v>
          </cell>
          <cell r="S131">
            <v>61.87</v>
          </cell>
          <cell r="T131">
            <v>26666.09</v>
          </cell>
          <cell r="U131">
            <v>10.85</v>
          </cell>
          <cell r="V131">
            <v>226.37</v>
          </cell>
          <cell r="W131">
            <v>2797.86</v>
          </cell>
          <cell r="X131">
            <v>9529.86</v>
          </cell>
          <cell r="Y131">
            <v>2623.91</v>
          </cell>
          <cell r="Z131">
            <v>104.75</v>
          </cell>
          <cell r="AA131">
            <v>2463.8200000000002</v>
          </cell>
          <cell r="AB131">
            <v>0.02</v>
          </cell>
          <cell r="AC131" t="e">
            <v>#N/A</v>
          </cell>
          <cell r="AD131">
            <v>213312.27</v>
          </cell>
          <cell r="AE131">
            <v>31591.77</v>
          </cell>
          <cell r="AF131" t="e">
            <v>#N/A</v>
          </cell>
          <cell r="AG131" t="e">
            <v>#N/A</v>
          </cell>
          <cell r="AH131" t="e">
            <v>#N/A</v>
          </cell>
          <cell r="AI131" t="e">
            <v>#N/A</v>
          </cell>
          <cell r="AJ131" t="e">
            <v>#N/A</v>
          </cell>
        </row>
        <row r="132">
          <cell r="A132">
            <v>36831</v>
          </cell>
          <cell r="B132">
            <v>25102.77</v>
          </cell>
          <cell r="C132">
            <v>25364</v>
          </cell>
          <cell r="D132">
            <v>21492.62</v>
          </cell>
          <cell r="E132">
            <v>21986</v>
          </cell>
          <cell r="F132">
            <v>10988.95</v>
          </cell>
          <cell r="G132">
            <v>11241</v>
          </cell>
          <cell r="H132">
            <v>1561.95</v>
          </cell>
          <cell r="I132">
            <v>13122.68</v>
          </cell>
          <cell r="J132">
            <v>532.73</v>
          </cell>
          <cell r="K132">
            <v>16284</v>
          </cell>
          <cell r="L132">
            <v>14124.91</v>
          </cell>
          <cell r="M132">
            <v>2882.55</v>
          </cell>
          <cell r="N132">
            <v>7359.73</v>
          </cell>
          <cell r="O132">
            <v>129.16999999999999</v>
          </cell>
          <cell r="P132">
            <v>3614.77</v>
          </cell>
          <cell r="Q132">
            <v>3276.5</v>
          </cell>
          <cell r="R132">
            <v>35797.68</v>
          </cell>
          <cell r="S132">
            <v>63.18</v>
          </cell>
          <cell r="T132">
            <v>27289.91</v>
          </cell>
          <cell r="U132">
            <v>11.1</v>
          </cell>
          <cell r="V132">
            <v>230.42</v>
          </cell>
          <cell r="W132">
            <v>2862.32</v>
          </cell>
          <cell r="X132">
            <v>9753.0499999999993</v>
          </cell>
          <cell r="Y132">
            <v>2688.36</v>
          </cell>
          <cell r="Z132">
            <v>107.21</v>
          </cell>
          <cell r="AA132">
            <v>2491.59</v>
          </cell>
          <cell r="AB132">
            <v>0.02</v>
          </cell>
          <cell r="AC132" t="e">
            <v>#N/A</v>
          </cell>
          <cell r="AD132">
            <v>214675.55</v>
          </cell>
          <cell r="AE132">
            <v>32205.360000000001</v>
          </cell>
          <cell r="AF132" t="e">
            <v>#N/A</v>
          </cell>
          <cell r="AG132" t="e">
            <v>#N/A</v>
          </cell>
          <cell r="AH132" t="e">
            <v>#N/A</v>
          </cell>
          <cell r="AI132" t="e">
            <v>#N/A</v>
          </cell>
          <cell r="AJ132" t="e">
            <v>#N/A</v>
          </cell>
        </row>
        <row r="133">
          <cell r="A133">
            <v>36861</v>
          </cell>
          <cell r="B133">
            <v>25603.83</v>
          </cell>
          <cell r="C133">
            <v>25926</v>
          </cell>
          <cell r="D133">
            <v>23011.77</v>
          </cell>
          <cell r="E133">
            <v>24118</v>
          </cell>
          <cell r="F133">
            <v>11765.67</v>
          </cell>
          <cell r="G133">
            <v>12331</v>
          </cell>
          <cell r="H133">
            <v>1672.44</v>
          </cell>
          <cell r="I133">
            <v>14025</v>
          </cell>
          <cell r="J133">
            <v>570.5</v>
          </cell>
          <cell r="K133">
            <v>16802.669999999998</v>
          </cell>
          <cell r="L133">
            <v>15199.89</v>
          </cell>
          <cell r="M133">
            <v>3085.72</v>
          </cell>
          <cell r="N133">
            <v>7506.5</v>
          </cell>
          <cell r="O133">
            <v>138.30000000000001</v>
          </cell>
          <cell r="P133">
            <v>3870.22</v>
          </cell>
          <cell r="Q133">
            <v>3508.06</v>
          </cell>
          <cell r="R133">
            <v>37465.06</v>
          </cell>
          <cell r="S133">
            <v>67.540000000000006</v>
          </cell>
          <cell r="T133">
            <v>29219</v>
          </cell>
          <cell r="U133">
            <v>11.88</v>
          </cell>
          <cell r="V133">
            <v>228.26</v>
          </cell>
          <cell r="W133">
            <v>2919.5</v>
          </cell>
          <cell r="X133">
            <v>10442.219999999999</v>
          </cell>
          <cell r="Y133">
            <v>2827.56</v>
          </cell>
          <cell r="Z133">
            <v>114.78</v>
          </cell>
          <cell r="AA133">
            <v>2656.28</v>
          </cell>
          <cell r="AB133">
            <v>0.02</v>
          </cell>
          <cell r="AC133" t="e">
            <v>#N/A</v>
          </cell>
          <cell r="AD133">
            <v>223851.28</v>
          </cell>
          <cell r="AE133">
            <v>33120.06</v>
          </cell>
          <cell r="AF133" t="e">
            <v>#N/A</v>
          </cell>
          <cell r="AG133" t="e">
            <v>#N/A</v>
          </cell>
          <cell r="AH133" t="e">
            <v>#N/A</v>
          </cell>
          <cell r="AI133" t="e">
            <v>#N/A</v>
          </cell>
          <cell r="AJ133" t="e">
            <v>#N/A</v>
          </cell>
        </row>
        <row r="134">
          <cell r="A134">
            <v>36892</v>
          </cell>
          <cell r="B134">
            <v>26243.05</v>
          </cell>
          <cell r="C134">
            <v>26513</v>
          </cell>
          <cell r="D134">
            <v>24645.91</v>
          </cell>
          <cell r="E134">
            <v>24657</v>
          </cell>
          <cell r="F134">
            <v>12601.33</v>
          </cell>
          <cell r="G134">
            <v>12607</v>
          </cell>
          <cell r="H134">
            <v>1791.14</v>
          </cell>
          <cell r="I134">
            <v>14563.71</v>
          </cell>
          <cell r="J134">
            <v>611</v>
          </cell>
          <cell r="K134">
            <v>17459.43</v>
          </cell>
          <cell r="L134">
            <v>16113.62</v>
          </cell>
          <cell r="M134">
            <v>3301.29</v>
          </cell>
          <cell r="N134">
            <v>7522.76</v>
          </cell>
          <cell r="O134">
            <v>148.12</v>
          </cell>
          <cell r="P134">
            <v>4145.1000000000004</v>
          </cell>
          <cell r="Q134">
            <v>3757.33</v>
          </cell>
          <cell r="R134">
            <v>38800.1</v>
          </cell>
          <cell r="S134">
            <v>72.33</v>
          </cell>
          <cell r="T134">
            <v>31293.9</v>
          </cell>
          <cell r="U134">
            <v>12.73</v>
          </cell>
          <cell r="V134">
            <v>224.56</v>
          </cell>
          <cell r="W134">
            <v>2727.38</v>
          </cell>
          <cell r="X134">
            <v>11183.86</v>
          </cell>
          <cell r="Y134">
            <v>2993.48</v>
          </cell>
          <cell r="Z134">
            <v>122.93</v>
          </cell>
          <cell r="AA134">
            <v>2768.95</v>
          </cell>
          <cell r="AB134">
            <v>0.02</v>
          </cell>
          <cell r="AC134" t="e">
            <v>#N/A</v>
          </cell>
          <cell r="AD134">
            <v>224094.19</v>
          </cell>
          <cell r="AE134">
            <v>34184.480000000003</v>
          </cell>
          <cell r="AF134" t="e">
            <v>#N/A</v>
          </cell>
          <cell r="AG134" t="e">
            <v>#N/A</v>
          </cell>
          <cell r="AH134" t="e">
            <v>#N/A</v>
          </cell>
          <cell r="AI134" t="e">
            <v>#N/A</v>
          </cell>
          <cell r="AJ134" t="e">
            <v>#N/A</v>
          </cell>
        </row>
        <row r="135">
          <cell r="A135">
            <v>36923</v>
          </cell>
          <cell r="B135">
            <v>26815.3</v>
          </cell>
          <cell r="C135">
            <v>27059</v>
          </cell>
          <cell r="D135">
            <v>24729</v>
          </cell>
          <cell r="E135">
            <v>24939</v>
          </cell>
          <cell r="F135">
            <v>12643.7</v>
          </cell>
          <cell r="G135">
            <v>12751</v>
          </cell>
          <cell r="H135">
            <v>1797.1</v>
          </cell>
          <cell r="I135">
            <v>14341.7</v>
          </cell>
          <cell r="J135">
            <v>613.1</v>
          </cell>
          <cell r="K135">
            <v>17627.3</v>
          </cell>
          <cell r="L135">
            <v>16096.35</v>
          </cell>
          <cell r="M135">
            <v>3313</v>
          </cell>
          <cell r="N135">
            <v>6927.75</v>
          </cell>
          <cell r="O135">
            <v>148.62</v>
          </cell>
          <cell r="P135">
            <v>4159.2</v>
          </cell>
          <cell r="Q135">
            <v>3769.95</v>
          </cell>
          <cell r="R135">
            <v>38993.550000000003</v>
          </cell>
          <cell r="S135">
            <v>72.569999999999993</v>
          </cell>
          <cell r="T135">
            <v>31399.25</v>
          </cell>
          <cell r="U135">
            <v>12.77</v>
          </cell>
          <cell r="V135">
            <v>230.86</v>
          </cell>
          <cell r="W135">
            <v>2117.1</v>
          </cell>
          <cell r="X135">
            <v>11221.5</v>
          </cell>
          <cell r="Y135">
            <v>3012.7</v>
          </cell>
          <cell r="Z135">
            <v>123.35</v>
          </cell>
          <cell r="AA135">
            <v>2755.3</v>
          </cell>
          <cell r="AB135">
            <v>0.02</v>
          </cell>
          <cell r="AC135" t="e">
            <v>#N/A</v>
          </cell>
          <cell r="AD135">
            <v>225886.05</v>
          </cell>
          <cell r="AE135">
            <v>34686.6</v>
          </cell>
          <cell r="AF135" t="e">
            <v>#N/A</v>
          </cell>
          <cell r="AG135" t="e">
            <v>#N/A</v>
          </cell>
          <cell r="AH135" t="e">
            <v>#N/A</v>
          </cell>
          <cell r="AI135" t="e">
            <v>#N/A</v>
          </cell>
          <cell r="AJ135" t="e">
            <v>#N/A</v>
          </cell>
        </row>
        <row r="136">
          <cell r="A136">
            <v>36951</v>
          </cell>
          <cell r="B136">
            <v>27299.05</v>
          </cell>
          <cell r="C136">
            <v>27566</v>
          </cell>
          <cell r="D136">
            <v>24848.53</v>
          </cell>
          <cell r="E136">
            <v>24270</v>
          </cell>
          <cell r="F136">
            <v>12704.77</v>
          </cell>
          <cell r="G136">
            <v>12409</v>
          </cell>
          <cell r="H136">
            <v>1805.82</v>
          </cell>
          <cell r="I136">
            <v>13760.91</v>
          </cell>
          <cell r="J136">
            <v>616</v>
          </cell>
          <cell r="K136">
            <v>17535.64</v>
          </cell>
          <cell r="L136">
            <v>16177.18</v>
          </cell>
          <cell r="M136">
            <v>3328.18</v>
          </cell>
          <cell r="N136">
            <v>7045.59</v>
          </cell>
          <cell r="O136">
            <v>149.34</v>
          </cell>
          <cell r="P136">
            <v>4179.2299999999996</v>
          </cell>
          <cell r="Q136">
            <v>3788.05</v>
          </cell>
          <cell r="R136">
            <v>39467.730000000003</v>
          </cell>
          <cell r="S136">
            <v>72.92</v>
          </cell>
          <cell r="T136">
            <v>31551.18</v>
          </cell>
          <cell r="U136">
            <v>12.83</v>
          </cell>
          <cell r="V136">
            <v>225.07</v>
          </cell>
          <cell r="W136">
            <v>2126.5500000000002</v>
          </cell>
          <cell r="X136">
            <v>11275.77</v>
          </cell>
          <cell r="Y136">
            <v>3045</v>
          </cell>
          <cell r="Z136">
            <v>123.94</v>
          </cell>
          <cell r="AA136">
            <v>2721.95</v>
          </cell>
          <cell r="AB136">
            <v>0.02</v>
          </cell>
          <cell r="AC136" t="e">
            <v>#N/A</v>
          </cell>
          <cell r="AD136">
            <v>231061.73</v>
          </cell>
          <cell r="AE136">
            <v>34985.449999999997</v>
          </cell>
          <cell r="AF136" t="e">
            <v>#N/A</v>
          </cell>
          <cell r="AG136" t="e">
            <v>#N/A</v>
          </cell>
          <cell r="AH136" t="e">
            <v>#N/A</v>
          </cell>
          <cell r="AI136" t="e">
            <v>#N/A</v>
          </cell>
          <cell r="AJ136" t="e">
            <v>#N/A</v>
          </cell>
        </row>
        <row r="137">
          <cell r="A137">
            <v>36982</v>
          </cell>
          <cell r="B137">
            <v>27878.25</v>
          </cell>
          <cell r="C137">
            <v>28214</v>
          </cell>
          <cell r="D137">
            <v>24879.94</v>
          </cell>
          <cell r="E137">
            <v>25078</v>
          </cell>
          <cell r="F137">
            <v>12720.8</v>
          </cell>
          <cell r="G137">
            <v>12822</v>
          </cell>
          <cell r="H137">
            <v>1808.05</v>
          </cell>
          <cell r="I137">
            <v>13950.25</v>
          </cell>
          <cell r="J137">
            <v>616.85</v>
          </cell>
          <cell r="K137">
            <v>17871</v>
          </cell>
          <cell r="L137">
            <v>16275.45</v>
          </cell>
          <cell r="M137">
            <v>3332.7</v>
          </cell>
          <cell r="N137">
            <v>7192.05</v>
          </cell>
          <cell r="O137">
            <v>149.53</v>
          </cell>
          <cell r="P137">
            <v>4184.45</v>
          </cell>
          <cell r="Q137">
            <v>3793.05</v>
          </cell>
          <cell r="R137">
            <v>40016.800000000003</v>
          </cell>
          <cell r="S137">
            <v>73.02</v>
          </cell>
          <cell r="T137">
            <v>31591.05</v>
          </cell>
          <cell r="U137">
            <v>12.85</v>
          </cell>
          <cell r="V137">
            <v>225.33</v>
          </cell>
          <cell r="W137">
            <v>2160.35</v>
          </cell>
          <cell r="X137">
            <v>11290.1</v>
          </cell>
          <cell r="Y137">
            <v>3066.2</v>
          </cell>
          <cell r="Z137">
            <v>124.1</v>
          </cell>
          <cell r="AA137">
            <v>2731.7</v>
          </cell>
          <cell r="AB137">
            <v>0.03</v>
          </cell>
          <cell r="AC137" t="e">
            <v>#N/A</v>
          </cell>
          <cell r="AD137">
            <v>233664.6</v>
          </cell>
          <cell r="AE137">
            <v>35335.35</v>
          </cell>
          <cell r="AF137" t="e">
            <v>#N/A</v>
          </cell>
          <cell r="AG137" t="e">
            <v>#N/A</v>
          </cell>
          <cell r="AH137" t="e">
            <v>#N/A</v>
          </cell>
          <cell r="AI137" t="e">
            <v>#N/A</v>
          </cell>
          <cell r="AJ137" t="e">
            <v>#N/A</v>
          </cell>
        </row>
        <row r="138">
          <cell r="A138">
            <v>37012</v>
          </cell>
          <cell r="B138">
            <v>28493.360000000001</v>
          </cell>
          <cell r="C138">
            <v>28754</v>
          </cell>
          <cell r="D138">
            <v>24909.79</v>
          </cell>
          <cell r="E138">
            <v>24408</v>
          </cell>
          <cell r="F138">
            <v>12736.27</v>
          </cell>
          <cell r="G138">
            <v>12480</v>
          </cell>
          <cell r="H138">
            <v>1810.32</v>
          </cell>
          <cell r="I138">
            <v>14813.23</v>
          </cell>
          <cell r="J138">
            <v>617.5</v>
          </cell>
          <cell r="K138">
            <v>18486.73</v>
          </cell>
          <cell r="L138">
            <v>16242.45</v>
          </cell>
          <cell r="M138">
            <v>3338.41</v>
          </cell>
          <cell r="N138">
            <v>7348.27</v>
          </cell>
          <cell r="O138">
            <v>149.71</v>
          </cell>
          <cell r="P138">
            <v>4189.45</v>
          </cell>
          <cell r="Q138">
            <v>3797.5</v>
          </cell>
          <cell r="R138">
            <v>40605.82</v>
          </cell>
          <cell r="S138">
            <v>73.099999999999994</v>
          </cell>
          <cell r="T138">
            <v>31629.05</v>
          </cell>
          <cell r="U138">
            <v>12.86</v>
          </cell>
          <cell r="V138">
            <v>234.05</v>
          </cell>
          <cell r="W138">
            <v>2181</v>
          </cell>
          <cell r="X138">
            <v>11303.64</v>
          </cell>
          <cell r="Y138">
            <v>3115.45</v>
          </cell>
          <cell r="Z138">
            <v>124.25</v>
          </cell>
          <cell r="AA138">
            <v>2750.27</v>
          </cell>
          <cell r="AB138">
            <v>0.02</v>
          </cell>
          <cell r="AC138" t="e">
            <v>#N/A</v>
          </cell>
          <cell r="AD138">
            <v>249690.82</v>
          </cell>
          <cell r="AE138">
            <v>35969.449999999997</v>
          </cell>
          <cell r="AF138" t="e">
            <v>#N/A</v>
          </cell>
          <cell r="AG138" t="e">
            <v>#N/A</v>
          </cell>
          <cell r="AH138" t="e">
            <v>#N/A</v>
          </cell>
          <cell r="AI138" t="e">
            <v>#N/A</v>
          </cell>
          <cell r="AJ138" t="e">
            <v>#N/A</v>
          </cell>
        </row>
        <row r="139">
          <cell r="A139">
            <v>37043</v>
          </cell>
          <cell r="B139">
            <v>28952.48</v>
          </cell>
          <cell r="C139">
            <v>29160</v>
          </cell>
          <cell r="D139">
            <v>24732.1</v>
          </cell>
          <cell r="E139">
            <v>24696</v>
          </cell>
          <cell r="F139">
            <v>12645.33</v>
          </cell>
          <cell r="G139">
            <v>12627</v>
          </cell>
          <cell r="H139">
            <v>1797.43</v>
          </cell>
          <cell r="I139">
            <v>15004.43</v>
          </cell>
          <cell r="J139">
            <v>613.14</v>
          </cell>
          <cell r="K139">
            <v>18984.43</v>
          </cell>
          <cell r="L139">
            <v>16240.62</v>
          </cell>
          <cell r="M139">
            <v>3317.24</v>
          </cell>
          <cell r="N139">
            <v>7465.81</v>
          </cell>
          <cell r="O139">
            <v>148.63999999999999</v>
          </cell>
          <cell r="P139">
            <v>4159.67</v>
          </cell>
          <cell r="Q139">
            <v>3770.33</v>
          </cell>
          <cell r="R139">
            <v>40580.239999999998</v>
          </cell>
          <cell r="S139">
            <v>72.58</v>
          </cell>
          <cell r="T139">
            <v>31403.29</v>
          </cell>
          <cell r="U139">
            <v>12.77</v>
          </cell>
          <cell r="V139">
            <v>236.95</v>
          </cell>
          <cell r="W139">
            <v>2239.33</v>
          </cell>
          <cell r="X139">
            <v>11222.9</v>
          </cell>
          <cell r="Y139">
            <v>3116.05</v>
          </cell>
          <cell r="Z139">
            <v>123.36</v>
          </cell>
          <cell r="AA139">
            <v>2686.33</v>
          </cell>
          <cell r="AB139">
            <v>0.02</v>
          </cell>
          <cell r="AC139" t="e">
            <v>#N/A</v>
          </cell>
          <cell r="AD139">
            <v>252023.1</v>
          </cell>
          <cell r="AE139">
            <v>36210.57</v>
          </cell>
          <cell r="AF139" t="e">
            <v>#N/A</v>
          </cell>
          <cell r="AG139" t="e">
            <v>#N/A</v>
          </cell>
          <cell r="AH139" t="e">
            <v>#N/A</v>
          </cell>
          <cell r="AI139" t="e">
            <v>#N/A</v>
          </cell>
          <cell r="AJ139" t="e">
            <v>#N/A</v>
          </cell>
        </row>
        <row r="140">
          <cell r="A140">
            <v>37073</v>
          </cell>
          <cell r="B140">
            <v>29364.32</v>
          </cell>
          <cell r="C140">
            <v>29623</v>
          </cell>
          <cell r="D140">
            <v>25266.09</v>
          </cell>
          <cell r="E140">
            <v>25960</v>
          </cell>
          <cell r="F140">
            <v>12918.41</v>
          </cell>
          <cell r="G140">
            <v>13273</v>
          </cell>
          <cell r="H140">
            <v>1836.18</v>
          </cell>
          <cell r="I140">
            <v>14969.64</v>
          </cell>
          <cell r="J140">
            <v>626.32000000000005</v>
          </cell>
          <cell r="K140">
            <v>19208.64</v>
          </cell>
          <cell r="L140">
            <v>16692.23</v>
          </cell>
          <cell r="M140">
            <v>3393.73</v>
          </cell>
          <cell r="N140">
            <v>7452.64</v>
          </cell>
          <cell r="O140">
            <v>151.85</v>
          </cell>
          <cell r="P140">
            <v>4249.3599999999997</v>
          </cell>
          <cell r="Q140">
            <v>3851.82</v>
          </cell>
          <cell r="R140">
            <v>41502.449999999997</v>
          </cell>
          <cell r="S140">
            <v>74.150000000000006</v>
          </cell>
          <cell r="T140">
            <v>32081.360000000001</v>
          </cell>
          <cell r="U140">
            <v>13.05</v>
          </cell>
          <cell r="V140">
            <v>235.72</v>
          </cell>
          <cell r="W140">
            <v>2275.5</v>
          </cell>
          <cell r="X140">
            <v>11465.27</v>
          </cell>
          <cell r="Y140">
            <v>3169.64</v>
          </cell>
          <cell r="Z140">
            <v>126.03</v>
          </cell>
          <cell r="AA140">
            <v>2728.27</v>
          </cell>
          <cell r="AB140">
            <v>0.02</v>
          </cell>
          <cell r="AC140" t="e">
            <v>#N/A</v>
          </cell>
          <cell r="AD140">
            <v>252741.86</v>
          </cell>
          <cell r="AE140">
            <v>36728.230000000003</v>
          </cell>
          <cell r="AF140" t="e">
            <v>#N/A</v>
          </cell>
          <cell r="AG140" t="e">
            <v>#N/A</v>
          </cell>
          <cell r="AH140" t="e">
            <v>#N/A</v>
          </cell>
          <cell r="AI140" t="e">
            <v>#N/A</v>
          </cell>
          <cell r="AJ140" t="e">
            <v>#N/A</v>
          </cell>
        </row>
        <row r="141">
          <cell r="A141">
            <v>37104</v>
          </cell>
          <cell r="B141">
            <v>29808.959999999999</v>
          </cell>
          <cell r="C141">
            <v>30044</v>
          </cell>
          <cell r="D141">
            <v>26852.97</v>
          </cell>
          <cell r="E141">
            <v>27537</v>
          </cell>
          <cell r="F141">
            <v>13729.65</v>
          </cell>
          <cell r="G141">
            <v>14079</v>
          </cell>
          <cell r="H141">
            <v>1951.52</v>
          </cell>
          <cell r="I141">
            <v>15636.78</v>
          </cell>
          <cell r="J141">
            <v>665.61</v>
          </cell>
          <cell r="K141">
            <v>19373.740000000002</v>
          </cell>
          <cell r="L141">
            <v>17728.61</v>
          </cell>
          <cell r="M141">
            <v>3606.83</v>
          </cell>
          <cell r="N141">
            <v>7097.39</v>
          </cell>
          <cell r="O141">
            <v>161.38999999999999</v>
          </cell>
          <cell r="P141">
            <v>4516.3900000000003</v>
          </cell>
          <cell r="Q141">
            <v>4093.7</v>
          </cell>
          <cell r="R141">
            <v>42839.96</v>
          </cell>
          <cell r="S141">
            <v>78.81</v>
          </cell>
          <cell r="T141">
            <v>34096.26</v>
          </cell>
          <cell r="U141">
            <v>13.87</v>
          </cell>
          <cell r="V141">
            <v>245.42</v>
          </cell>
          <cell r="W141">
            <v>2313.04</v>
          </cell>
          <cell r="X141">
            <v>12185.57</v>
          </cell>
          <cell r="Y141">
            <v>3333.7</v>
          </cell>
          <cell r="Z141">
            <v>133.94</v>
          </cell>
          <cell r="AA141">
            <v>2884.96</v>
          </cell>
          <cell r="AB141">
            <v>0.02</v>
          </cell>
          <cell r="AC141" t="e">
            <v>#N/A</v>
          </cell>
          <cell r="AD141">
            <v>261416.95999999999</v>
          </cell>
          <cell r="AE141">
            <v>37967.699999999997</v>
          </cell>
          <cell r="AF141" t="e">
            <v>#N/A</v>
          </cell>
          <cell r="AG141" t="e">
            <v>#N/A</v>
          </cell>
          <cell r="AH141" t="e">
            <v>#N/A</v>
          </cell>
          <cell r="AI141" t="e">
            <v>#N/A</v>
          </cell>
          <cell r="AJ141" t="e">
            <v>#N/A</v>
          </cell>
        </row>
        <row r="142">
          <cell r="A142">
            <v>37135</v>
          </cell>
          <cell r="B142">
            <v>30235.9</v>
          </cell>
          <cell r="C142">
            <v>30465</v>
          </cell>
          <cell r="D142">
            <v>27548.52</v>
          </cell>
          <cell r="E142">
            <v>27923</v>
          </cell>
          <cell r="F142">
            <v>14085.4</v>
          </cell>
          <cell r="G142">
            <v>14277</v>
          </cell>
          <cell r="H142">
            <v>2001.95</v>
          </cell>
          <cell r="I142">
            <v>15291.85</v>
          </cell>
          <cell r="J142">
            <v>682.9</v>
          </cell>
          <cell r="K142">
            <v>19314.349999999999</v>
          </cell>
          <cell r="L142">
            <v>18475.400000000001</v>
          </cell>
          <cell r="M142">
            <v>3702.05</v>
          </cell>
          <cell r="N142">
            <v>7098.75</v>
          </cell>
          <cell r="O142">
            <v>165.57</v>
          </cell>
          <cell r="P142">
            <v>4633.25</v>
          </cell>
          <cell r="Q142">
            <v>4199.7</v>
          </cell>
          <cell r="R142">
            <v>44214.2</v>
          </cell>
          <cell r="S142">
            <v>80.849999999999994</v>
          </cell>
          <cell r="T142">
            <v>34979.5</v>
          </cell>
          <cell r="U142">
            <v>14.23</v>
          </cell>
          <cell r="V142">
            <v>254.57</v>
          </cell>
          <cell r="W142">
            <v>2349.6</v>
          </cell>
          <cell r="X142">
            <v>12501.1</v>
          </cell>
          <cell r="Y142">
            <v>3445.7</v>
          </cell>
          <cell r="Z142">
            <v>137.41</v>
          </cell>
          <cell r="AA142">
            <v>2847.25</v>
          </cell>
          <cell r="AB142">
            <v>0.02</v>
          </cell>
          <cell r="AC142" t="e">
            <v>#N/A</v>
          </cell>
          <cell r="AD142">
            <v>274622.55</v>
          </cell>
          <cell r="AE142">
            <v>38875.300000000003</v>
          </cell>
          <cell r="AF142" t="e">
            <v>#N/A</v>
          </cell>
          <cell r="AG142" t="e">
            <v>#N/A</v>
          </cell>
          <cell r="AH142" t="e">
            <v>#N/A</v>
          </cell>
          <cell r="AI142" t="e">
            <v>#N/A</v>
          </cell>
          <cell r="AJ142" t="e">
            <v>#N/A</v>
          </cell>
        </row>
        <row r="143">
          <cell r="A143">
            <v>37165</v>
          </cell>
          <cell r="B143">
            <v>30785.57</v>
          </cell>
          <cell r="C143">
            <v>31015</v>
          </cell>
          <cell r="D143">
            <v>27899.05</v>
          </cell>
          <cell r="E143">
            <v>28073</v>
          </cell>
          <cell r="F143">
            <v>14264.57</v>
          </cell>
          <cell r="G143">
            <v>14353</v>
          </cell>
          <cell r="H143">
            <v>2027.48</v>
          </cell>
          <cell r="I143">
            <v>15541.57</v>
          </cell>
          <cell r="J143">
            <v>691.61</v>
          </cell>
          <cell r="K143">
            <v>19602.61</v>
          </cell>
          <cell r="L143">
            <v>18854.04</v>
          </cell>
          <cell r="M143">
            <v>3751.26</v>
          </cell>
          <cell r="N143">
            <v>7225.26</v>
          </cell>
          <cell r="O143">
            <v>167.68</v>
          </cell>
          <cell r="P143">
            <v>4692.3500000000004</v>
          </cell>
          <cell r="Q143">
            <v>4253.26</v>
          </cell>
          <cell r="R143">
            <v>44696.65</v>
          </cell>
          <cell r="S143">
            <v>81.88</v>
          </cell>
          <cell r="T143">
            <v>35424.43</v>
          </cell>
          <cell r="U143">
            <v>14.41</v>
          </cell>
          <cell r="V143">
            <v>253.79</v>
          </cell>
          <cell r="W143">
            <v>2394.7800000000002</v>
          </cell>
          <cell r="X143">
            <v>12660.13</v>
          </cell>
          <cell r="Y143">
            <v>3489.26</v>
          </cell>
          <cell r="Z143">
            <v>139.16</v>
          </cell>
          <cell r="AA143">
            <v>2912.65</v>
          </cell>
          <cell r="AB143">
            <v>0.02</v>
          </cell>
          <cell r="AC143" t="e">
            <v>#N/A</v>
          </cell>
          <cell r="AD143">
            <v>280406.7</v>
          </cell>
          <cell r="AE143">
            <v>39374.959999999999</v>
          </cell>
          <cell r="AF143" t="e">
            <v>#N/A</v>
          </cell>
          <cell r="AG143" t="e">
            <v>#N/A</v>
          </cell>
          <cell r="AH143" t="e">
            <v>#N/A</v>
          </cell>
          <cell r="AI143" t="e">
            <v>#N/A</v>
          </cell>
          <cell r="AJ143" t="e">
            <v>#N/A</v>
          </cell>
        </row>
        <row r="144">
          <cell r="A144">
            <v>37196</v>
          </cell>
          <cell r="B144">
            <v>31298.5</v>
          </cell>
          <cell r="C144">
            <v>31532</v>
          </cell>
          <cell r="D144">
            <v>27806.28</v>
          </cell>
          <cell r="E144">
            <v>27970</v>
          </cell>
          <cell r="F144">
            <v>14217.09</v>
          </cell>
          <cell r="G144">
            <v>14301</v>
          </cell>
          <cell r="H144">
            <v>2020.82</v>
          </cell>
          <cell r="I144">
            <v>16190.09</v>
          </cell>
          <cell r="J144">
            <v>689.27</v>
          </cell>
          <cell r="K144">
            <v>19645.27</v>
          </cell>
          <cell r="L144">
            <v>18957.5</v>
          </cell>
          <cell r="M144">
            <v>3734.73</v>
          </cell>
          <cell r="N144">
            <v>7340.45</v>
          </cell>
          <cell r="O144">
            <v>167.12</v>
          </cell>
          <cell r="P144">
            <v>4676.59</v>
          </cell>
          <cell r="Q144">
            <v>4238.91</v>
          </cell>
          <cell r="R144">
            <v>44951.73</v>
          </cell>
          <cell r="S144">
            <v>81.599999999999994</v>
          </cell>
          <cell r="T144">
            <v>35306.589999999997</v>
          </cell>
          <cell r="U144">
            <v>14.36</v>
          </cell>
          <cell r="V144">
            <v>255.69</v>
          </cell>
          <cell r="W144">
            <v>2424.36</v>
          </cell>
          <cell r="X144">
            <v>12617.95</v>
          </cell>
          <cell r="Y144">
            <v>3509.45</v>
          </cell>
          <cell r="Z144">
            <v>138.69999999999999</v>
          </cell>
          <cell r="AA144">
            <v>2954.18</v>
          </cell>
          <cell r="AB144">
            <v>0.02</v>
          </cell>
          <cell r="AC144" t="e">
            <v>#N/A</v>
          </cell>
          <cell r="AD144">
            <v>277968.18</v>
          </cell>
          <cell r="AE144">
            <v>39713.82</v>
          </cell>
          <cell r="AF144" t="e">
            <v>#N/A</v>
          </cell>
          <cell r="AG144" t="e">
            <v>#N/A</v>
          </cell>
          <cell r="AH144" t="e">
            <v>#N/A</v>
          </cell>
          <cell r="AI144" t="e">
            <v>#N/A</v>
          </cell>
          <cell r="AJ144" t="e">
            <v>#N/A</v>
          </cell>
        </row>
        <row r="145">
          <cell r="A145">
            <v>37226</v>
          </cell>
          <cell r="B145">
            <v>31555.65</v>
          </cell>
          <cell r="C145">
            <v>31597</v>
          </cell>
          <cell r="D145">
            <v>28204.55</v>
          </cell>
          <cell r="E145">
            <v>27881</v>
          </cell>
          <cell r="F145">
            <v>14420.71</v>
          </cell>
          <cell r="G145">
            <v>14255</v>
          </cell>
          <cell r="H145">
            <v>2049.7600000000002</v>
          </cell>
          <cell r="I145">
            <v>16254.24</v>
          </cell>
          <cell r="J145">
            <v>699.12</v>
          </cell>
          <cell r="K145">
            <v>20033.650000000001</v>
          </cell>
          <cell r="L145">
            <v>19122.47</v>
          </cell>
          <cell r="M145">
            <v>3788.76</v>
          </cell>
          <cell r="N145">
            <v>7150</v>
          </cell>
          <cell r="O145">
            <v>169.51</v>
          </cell>
          <cell r="P145">
            <v>4743.59</v>
          </cell>
          <cell r="Q145">
            <v>4299.71</v>
          </cell>
          <cell r="R145">
            <v>45421.82</v>
          </cell>
          <cell r="S145">
            <v>82.77</v>
          </cell>
          <cell r="T145">
            <v>35812.29</v>
          </cell>
          <cell r="U145">
            <v>14.57</v>
          </cell>
          <cell r="V145">
            <v>248.71</v>
          </cell>
          <cell r="W145">
            <v>2406.4699999999998</v>
          </cell>
          <cell r="X145">
            <v>12798.65</v>
          </cell>
          <cell r="Y145">
            <v>3524.82</v>
          </cell>
          <cell r="Z145">
            <v>140.68</v>
          </cell>
          <cell r="AA145">
            <v>2991.18</v>
          </cell>
          <cell r="AB145">
            <v>0.02</v>
          </cell>
          <cell r="AC145" t="e">
            <v>#N/A</v>
          </cell>
          <cell r="AD145">
            <v>279863.82</v>
          </cell>
          <cell r="AE145">
            <v>39925.879999999997</v>
          </cell>
          <cell r="AF145" t="e">
            <v>#N/A</v>
          </cell>
          <cell r="AG145" t="e">
            <v>#N/A</v>
          </cell>
          <cell r="AH145">
            <v>866.35</v>
          </cell>
          <cell r="AI145">
            <v>114.06</v>
          </cell>
          <cell r="AJ145">
            <v>7850.53</v>
          </cell>
        </row>
        <row r="146">
          <cell r="A146">
            <v>37257</v>
          </cell>
          <cell r="B146">
            <v>32052.04</v>
          </cell>
          <cell r="C146">
            <v>32184</v>
          </cell>
          <cell r="D146">
            <v>28280.82</v>
          </cell>
          <cell r="E146">
            <v>27773</v>
          </cell>
          <cell r="F146">
            <v>14459.78</v>
          </cell>
          <cell r="G146">
            <v>14200</v>
          </cell>
          <cell r="H146">
            <v>2055.35</v>
          </cell>
          <cell r="I146">
            <v>16570.57</v>
          </cell>
          <cell r="J146">
            <v>701.04</v>
          </cell>
          <cell r="K146">
            <v>20016.740000000002</v>
          </cell>
          <cell r="L146">
            <v>19186.91</v>
          </cell>
          <cell r="M146">
            <v>3804.96</v>
          </cell>
          <cell r="N146">
            <v>6968.3</v>
          </cell>
          <cell r="O146">
            <v>169.97</v>
          </cell>
          <cell r="P146">
            <v>4756.5200000000004</v>
          </cell>
          <cell r="Q146">
            <v>4311.3</v>
          </cell>
          <cell r="R146">
            <v>45862.22</v>
          </cell>
          <cell r="S146">
            <v>83</v>
          </cell>
          <cell r="T146">
            <v>35909.040000000001</v>
          </cell>
          <cell r="U146">
            <v>14.6</v>
          </cell>
          <cell r="V146">
            <v>241.68</v>
          </cell>
          <cell r="W146">
            <v>2446.61</v>
          </cell>
          <cell r="X146">
            <v>12885.68</v>
          </cell>
          <cell r="Y146">
            <v>3572.83</v>
          </cell>
          <cell r="Z146">
            <v>141.06</v>
          </cell>
          <cell r="AA146">
            <v>3064.87</v>
          </cell>
          <cell r="AB146">
            <v>0.02</v>
          </cell>
          <cell r="AC146" t="e">
            <v>#N/A</v>
          </cell>
          <cell r="AD146">
            <v>290489.87</v>
          </cell>
          <cell r="AE146">
            <v>40144.089999999997</v>
          </cell>
          <cell r="AF146" t="e">
            <v>#N/A</v>
          </cell>
          <cell r="AG146" t="e">
            <v>#N/A</v>
          </cell>
          <cell r="AH146">
            <v>882.04</v>
          </cell>
          <cell r="AI146">
            <v>116</v>
          </cell>
          <cell r="AJ146">
            <v>7869.04</v>
          </cell>
        </row>
        <row r="147">
          <cell r="A147">
            <v>37288</v>
          </cell>
          <cell r="B147">
            <v>32233.3</v>
          </cell>
          <cell r="C147">
            <v>32599</v>
          </cell>
          <cell r="D147">
            <v>28053.87</v>
          </cell>
          <cell r="E147">
            <v>28214</v>
          </cell>
          <cell r="F147">
            <v>14339.32</v>
          </cell>
          <cell r="G147" t="e">
            <v>#N/A</v>
          </cell>
          <cell r="H147">
            <v>2038.11</v>
          </cell>
          <cell r="I147">
            <v>16532</v>
          </cell>
          <cell r="J147">
            <v>695.21</v>
          </cell>
          <cell r="K147">
            <v>20198.45</v>
          </cell>
          <cell r="L147">
            <v>18982.900000000001</v>
          </cell>
          <cell r="M147">
            <v>3775.55</v>
          </cell>
          <cell r="N147">
            <v>6966.4</v>
          </cell>
          <cell r="O147">
            <v>168.56</v>
          </cell>
          <cell r="P147">
            <v>4716.84</v>
          </cell>
          <cell r="Q147">
            <v>4261.09</v>
          </cell>
          <cell r="R147">
            <v>45859.199999999997</v>
          </cell>
          <cell r="S147">
            <v>82.3</v>
          </cell>
          <cell r="T147">
            <v>35362</v>
          </cell>
          <cell r="U147">
            <v>14.48</v>
          </cell>
          <cell r="V147">
            <v>241.32</v>
          </cell>
          <cell r="W147">
            <v>2451.9</v>
          </cell>
          <cell r="X147" t="e">
            <v>#N/A</v>
          </cell>
          <cell r="Y147">
            <v>3602.3</v>
          </cell>
          <cell r="Z147">
            <v>139.88999999999999</v>
          </cell>
          <cell r="AA147">
            <v>3054.95</v>
          </cell>
          <cell r="AB147">
            <v>0.02</v>
          </cell>
          <cell r="AC147" t="e">
            <v>#N/A</v>
          </cell>
          <cell r="AD147">
            <v>306416.34999999998</v>
          </cell>
          <cell r="AE147">
            <v>40117.949999999997</v>
          </cell>
          <cell r="AF147" t="e">
            <v>#N/A</v>
          </cell>
          <cell r="AG147" t="e">
            <v>#N/A</v>
          </cell>
          <cell r="AH147">
            <v>882.35</v>
          </cell>
          <cell r="AI147">
            <v>115.25</v>
          </cell>
          <cell r="AJ147">
            <v>7699.2</v>
          </cell>
        </row>
        <row r="148">
          <cell r="A148">
            <v>37316</v>
          </cell>
          <cell r="B148">
            <v>32765.71</v>
          </cell>
          <cell r="C148">
            <v>32887</v>
          </cell>
          <cell r="D148">
            <v>28698.3</v>
          </cell>
          <cell r="E148">
            <v>28684</v>
          </cell>
          <cell r="F148" t="e">
            <v>#N/A</v>
          </cell>
          <cell r="G148" t="e">
            <v>#N/A</v>
          </cell>
          <cell r="H148" t="e">
            <v>#N/A</v>
          </cell>
          <cell r="I148">
            <v>17197.330000000002</v>
          </cell>
          <cell r="J148" t="e">
            <v>#N/A</v>
          </cell>
          <cell r="K148">
            <v>20640.43</v>
          </cell>
          <cell r="L148">
            <v>19547.759999999998</v>
          </cell>
          <cell r="M148">
            <v>3861.29</v>
          </cell>
          <cell r="N148">
            <v>7047.81</v>
          </cell>
          <cell r="O148" t="e">
            <v>#N/A</v>
          </cell>
          <cell r="P148" t="e">
            <v>#N/A</v>
          </cell>
          <cell r="Q148" t="e">
            <v>#N/A</v>
          </cell>
          <cell r="R148">
            <v>46606</v>
          </cell>
          <cell r="S148" t="e">
            <v>#N/A</v>
          </cell>
          <cell r="T148" t="e">
            <v>#N/A</v>
          </cell>
          <cell r="U148" t="e">
            <v>#N/A</v>
          </cell>
          <cell r="V148">
            <v>249.74</v>
          </cell>
          <cell r="W148">
            <v>2425</v>
          </cell>
          <cell r="X148" t="e">
            <v>#N/A</v>
          </cell>
          <cell r="Y148">
            <v>3717.62</v>
          </cell>
          <cell r="Z148" t="e">
            <v>#N/A</v>
          </cell>
          <cell r="AA148">
            <v>3168.76</v>
          </cell>
          <cell r="AB148">
            <v>0.02</v>
          </cell>
          <cell r="AC148" t="e">
            <v>#N/A</v>
          </cell>
          <cell r="AD148">
            <v>310523.05</v>
          </cell>
          <cell r="AE148">
            <v>40952</v>
          </cell>
          <cell r="AF148" t="e">
            <v>#N/A</v>
          </cell>
          <cell r="AG148" t="e">
            <v>#N/A</v>
          </cell>
          <cell r="AH148">
            <v>914</v>
          </cell>
          <cell r="AI148">
            <v>117.24</v>
          </cell>
          <cell r="AJ148">
            <v>7917.19</v>
          </cell>
        </row>
        <row r="149">
          <cell r="A149">
            <v>37347</v>
          </cell>
          <cell r="B149">
            <v>33101.589999999997</v>
          </cell>
          <cell r="C149">
            <v>33445</v>
          </cell>
          <cell r="D149">
            <v>29315.84</v>
          </cell>
          <cell r="E149">
            <v>30152</v>
          </cell>
          <cell r="F149" t="e">
            <v>#N/A</v>
          </cell>
          <cell r="G149" t="e">
            <v>#N/A</v>
          </cell>
          <cell r="H149" t="e">
            <v>#N/A</v>
          </cell>
          <cell r="I149">
            <v>17734.77</v>
          </cell>
          <cell r="J149" t="e">
            <v>#N/A</v>
          </cell>
          <cell r="K149">
            <v>20917.5</v>
          </cell>
          <cell r="L149">
            <v>19992.27</v>
          </cell>
          <cell r="M149">
            <v>3943.27</v>
          </cell>
          <cell r="N149">
            <v>7156.77</v>
          </cell>
          <cell r="O149" t="e">
            <v>#N/A</v>
          </cell>
          <cell r="P149" t="e">
            <v>#N/A</v>
          </cell>
          <cell r="Q149" t="e">
            <v>#N/A</v>
          </cell>
          <cell r="R149">
            <v>47735.82</v>
          </cell>
          <cell r="S149" t="e">
            <v>#N/A</v>
          </cell>
          <cell r="T149" t="e">
            <v>#N/A</v>
          </cell>
          <cell r="U149" t="e">
            <v>#N/A</v>
          </cell>
          <cell r="V149">
            <v>252.98</v>
          </cell>
          <cell r="W149">
            <v>2457.9499999999998</v>
          </cell>
          <cell r="X149" t="e">
            <v>#N/A</v>
          </cell>
          <cell r="Y149">
            <v>3842</v>
          </cell>
          <cell r="Z149" t="e">
            <v>#N/A</v>
          </cell>
          <cell r="AA149">
            <v>3209.95</v>
          </cell>
          <cell r="AB149">
            <v>0.02</v>
          </cell>
          <cell r="AC149" t="e">
            <v>#N/A</v>
          </cell>
          <cell r="AD149">
            <v>322339.05</v>
          </cell>
          <cell r="AE149">
            <v>41568.769999999997</v>
          </cell>
          <cell r="AF149" t="e">
            <v>#N/A</v>
          </cell>
          <cell r="AG149" t="e">
            <v>#N/A</v>
          </cell>
          <cell r="AH149">
            <v>965.41</v>
          </cell>
          <cell r="AI149">
            <v>121</v>
          </cell>
          <cell r="AJ149">
            <v>8154.36</v>
          </cell>
        </row>
        <row r="150">
          <cell r="A150">
            <v>37377</v>
          </cell>
          <cell r="B150">
            <v>33490.949999999997</v>
          </cell>
          <cell r="C150">
            <v>33533</v>
          </cell>
          <cell r="D150">
            <v>30774.34</v>
          </cell>
          <cell r="E150">
            <v>31446</v>
          </cell>
          <cell r="F150" t="e">
            <v>#N/A</v>
          </cell>
          <cell r="G150" t="e">
            <v>#N/A</v>
          </cell>
          <cell r="H150" t="e">
            <v>#N/A</v>
          </cell>
          <cell r="I150">
            <v>18506.37</v>
          </cell>
          <cell r="J150" t="e">
            <v>#N/A</v>
          </cell>
          <cell r="K150">
            <v>21629.21</v>
          </cell>
          <cell r="L150">
            <v>21121.63</v>
          </cell>
          <cell r="M150">
            <v>4138.8900000000003</v>
          </cell>
          <cell r="N150">
            <v>7242.58</v>
          </cell>
          <cell r="O150" t="e">
            <v>#N/A</v>
          </cell>
          <cell r="P150" t="e">
            <v>#N/A</v>
          </cell>
          <cell r="Q150" t="e">
            <v>#N/A</v>
          </cell>
          <cell r="R150">
            <v>48878.53</v>
          </cell>
          <cell r="S150" t="e">
            <v>#N/A</v>
          </cell>
          <cell r="T150" t="e">
            <v>#N/A</v>
          </cell>
          <cell r="U150" t="e">
            <v>#N/A</v>
          </cell>
          <cell r="V150">
            <v>265.25</v>
          </cell>
          <cell r="W150">
            <v>2551.9499999999998</v>
          </cell>
          <cell r="X150" t="e">
            <v>#N/A</v>
          </cell>
          <cell r="Y150">
            <v>4096.8900000000003</v>
          </cell>
          <cell r="Z150" t="e">
            <v>#N/A</v>
          </cell>
          <cell r="AA150">
            <v>3341.05</v>
          </cell>
          <cell r="AB150">
            <v>0.02</v>
          </cell>
          <cell r="AC150" t="e">
            <v>#N/A</v>
          </cell>
          <cell r="AD150">
            <v>339657.42</v>
          </cell>
          <cell r="AE150">
            <v>42786.68</v>
          </cell>
          <cell r="AF150" t="e">
            <v>#N/A</v>
          </cell>
          <cell r="AG150" t="e">
            <v>#N/A</v>
          </cell>
          <cell r="AH150">
            <v>1007.32</v>
          </cell>
          <cell r="AI150">
            <v>126.16</v>
          </cell>
          <cell r="AJ150">
            <v>8255.5300000000007</v>
          </cell>
        </row>
        <row r="151">
          <cell r="A151">
            <v>37408</v>
          </cell>
          <cell r="B151">
            <v>33392.25</v>
          </cell>
          <cell r="C151">
            <v>33477</v>
          </cell>
          <cell r="D151">
            <v>31912.02</v>
          </cell>
          <cell r="E151">
            <v>33296</v>
          </cell>
          <cell r="F151" t="e">
            <v>#N/A</v>
          </cell>
          <cell r="G151" t="e">
            <v>#N/A</v>
          </cell>
          <cell r="H151" t="e">
            <v>#N/A</v>
          </cell>
          <cell r="I151">
            <v>19012.25</v>
          </cell>
          <cell r="J151" t="e">
            <v>#N/A</v>
          </cell>
          <cell r="K151">
            <v>21803.05</v>
          </cell>
          <cell r="L151">
            <v>21679.1</v>
          </cell>
          <cell r="M151">
            <v>4293.3</v>
          </cell>
          <cell r="N151">
            <v>7216.15</v>
          </cell>
          <cell r="O151" t="e">
            <v>#N/A</v>
          </cell>
          <cell r="P151" t="e">
            <v>#N/A</v>
          </cell>
          <cell r="Q151" t="e">
            <v>#N/A</v>
          </cell>
          <cell r="R151">
            <v>49530.35</v>
          </cell>
          <cell r="S151" t="e">
            <v>#N/A</v>
          </cell>
          <cell r="T151" t="e">
            <v>#N/A</v>
          </cell>
          <cell r="U151" t="e">
            <v>#N/A</v>
          </cell>
          <cell r="V151">
            <v>270.75</v>
          </cell>
          <cell r="W151">
            <v>2421.5500000000002</v>
          </cell>
          <cell r="X151" t="e">
            <v>#N/A</v>
          </cell>
          <cell r="Y151">
            <v>4309.25</v>
          </cell>
          <cell r="Z151" t="e">
            <v>#N/A</v>
          </cell>
          <cell r="AA151">
            <v>3500</v>
          </cell>
          <cell r="AB151">
            <v>0.02</v>
          </cell>
          <cell r="AC151" t="e">
            <v>#N/A</v>
          </cell>
          <cell r="AD151">
            <v>345807.55</v>
          </cell>
          <cell r="AE151">
            <v>43366.35</v>
          </cell>
          <cell r="AF151" t="e">
            <v>#N/A</v>
          </cell>
          <cell r="AG151" t="e">
            <v>#N/A</v>
          </cell>
          <cell r="AH151">
            <v>1052.2</v>
          </cell>
          <cell r="AI151">
            <v>131.5</v>
          </cell>
          <cell r="AJ151">
            <v>8293.2999999999993</v>
          </cell>
        </row>
        <row r="152">
          <cell r="A152">
            <v>37438</v>
          </cell>
          <cell r="B152">
            <v>32979.040000000001</v>
          </cell>
          <cell r="C152">
            <v>32888</v>
          </cell>
          <cell r="D152">
            <v>32721.31</v>
          </cell>
          <cell r="E152">
            <v>32209</v>
          </cell>
          <cell r="F152" t="e">
            <v>#N/A</v>
          </cell>
          <cell r="G152" t="e">
            <v>#N/A</v>
          </cell>
          <cell r="H152" t="e">
            <v>#N/A</v>
          </cell>
          <cell r="I152">
            <v>18274.22</v>
          </cell>
          <cell r="J152" t="e">
            <v>#N/A</v>
          </cell>
          <cell r="K152">
            <v>21374.52</v>
          </cell>
          <cell r="L152">
            <v>22372.91</v>
          </cell>
          <cell r="M152">
            <v>4403.74</v>
          </cell>
          <cell r="N152">
            <v>7109.13</v>
          </cell>
          <cell r="O152" t="e">
            <v>#N/A</v>
          </cell>
          <cell r="P152" t="e">
            <v>#N/A</v>
          </cell>
          <cell r="Q152" t="e">
            <v>#N/A</v>
          </cell>
          <cell r="R152">
            <v>51238.83</v>
          </cell>
          <cell r="S152" t="e">
            <v>#N/A</v>
          </cell>
          <cell r="T152" t="e">
            <v>#N/A</v>
          </cell>
          <cell r="U152" t="e">
            <v>#N/A</v>
          </cell>
          <cell r="V152">
            <v>279.39999999999998</v>
          </cell>
          <cell r="W152">
            <v>2405.91</v>
          </cell>
          <cell r="X152" t="e">
            <v>#N/A</v>
          </cell>
          <cell r="Y152">
            <v>4415.57</v>
          </cell>
          <cell r="Z152" t="e">
            <v>#N/A</v>
          </cell>
          <cell r="AA152">
            <v>3530.04</v>
          </cell>
          <cell r="AB152">
            <v>0.02</v>
          </cell>
          <cell r="AC152" t="e">
            <v>#N/A</v>
          </cell>
          <cell r="AD152">
            <v>332472.09000000003</v>
          </cell>
          <cell r="AE152">
            <v>43885.17</v>
          </cell>
          <cell r="AF152" t="e">
            <v>#N/A</v>
          </cell>
          <cell r="AG152" t="e">
            <v>#N/A</v>
          </cell>
          <cell r="AH152">
            <v>1100.7</v>
          </cell>
          <cell r="AI152">
            <v>132.83000000000001</v>
          </cell>
          <cell r="AJ152">
            <v>8005.22</v>
          </cell>
        </row>
        <row r="153">
          <cell r="A153">
            <v>37469</v>
          </cell>
          <cell r="B153">
            <v>33093.769999999997</v>
          </cell>
          <cell r="C153">
            <v>33215</v>
          </cell>
          <cell r="D153">
            <v>32365.13</v>
          </cell>
          <cell r="E153">
            <v>32722</v>
          </cell>
          <cell r="F153" t="e">
            <v>#N/A</v>
          </cell>
          <cell r="G153" t="e">
            <v>#N/A</v>
          </cell>
          <cell r="H153" t="e">
            <v>#N/A</v>
          </cell>
          <cell r="I153">
            <v>17933.23</v>
          </cell>
          <cell r="J153" t="e">
            <v>#N/A</v>
          </cell>
          <cell r="K153">
            <v>21089.45</v>
          </cell>
          <cell r="L153">
            <v>22115.59</v>
          </cell>
          <cell r="M153">
            <v>4357.55</v>
          </cell>
          <cell r="N153">
            <v>7159.27</v>
          </cell>
          <cell r="O153" t="e">
            <v>#N/A</v>
          </cell>
          <cell r="P153" t="e">
            <v>#N/A</v>
          </cell>
          <cell r="Q153" t="e">
            <v>#N/A</v>
          </cell>
          <cell r="R153">
            <v>50863.64</v>
          </cell>
          <cell r="S153" t="e">
            <v>#N/A</v>
          </cell>
          <cell r="T153" t="e">
            <v>#N/A</v>
          </cell>
          <cell r="U153" t="e">
            <v>#N/A</v>
          </cell>
          <cell r="V153">
            <v>278.04000000000002</v>
          </cell>
          <cell r="W153">
            <v>2433.41</v>
          </cell>
          <cell r="X153" t="e">
            <v>#N/A</v>
          </cell>
          <cell r="Y153">
            <v>4353.95</v>
          </cell>
          <cell r="Z153" t="e">
            <v>#N/A</v>
          </cell>
          <cell r="AA153">
            <v>3499.14</v>
          </cell>
          <cell r="AB153">
            <v>0.02</v>
          </cell>
          <cell r="AC153" t="e">
            <v>#N/A</v>
          </cell>
          <cell r="AD153">
            <v>329677.09000000003</v>
          </cell>
          <cell r="AE153">
            <v>43709.55</v>
          </cell>
          <cell r="AF153" t="e">
            <v>#N/A</v>
          </cell>
          <cell r="AG153" t="e">
            <v>#N/A</v>
          </cell>
          <cell r="AH153">
            <v>1051.5</v>
          </cell>
          <cell r="AI153">
            <v>131.94999999999999</v>
          </cell>
          <cell r="AJ153">
            <v>7923.27</v>
          </cell>
        </row>
        <row r="154">
          <cell r="A154">
            <v>37500</v>
          </cell>
          <cell r="B154">
            <v>33116.14</v>
          </cell>
          <cell r="C154">
            <v>33055</v>
          </cell>
          <cell r="D154">
            <v>32481.22</v>
          </cell>
          <cell r="E154">
            <v>32508</v>
          </cell>
          <cell r="F154" t="e">
            <v>#N/A</v>
          </cell>
          <cell r="G154" t="e">
            <v>#N/A</v>
          </cell>
          <cell r="H154" t="e">
            <v>#N/A</v>
          </cell>
          <cell r="I154">
            <v>18119</v>
          </cell>
          <cell r="J154" t="e">
            <v>#N/A</v>
          </cell>
          <cell r="K154">
            <v>21048.67</v>
          </cell>
          <cell r="L154">
            <v>22170.240000000002</v>
          </cell>
          <cell r="M154">
            <v>4373.5200000000004</v>
          </cell>
          <cell r="N154">
            <v>7156.43</v>
          </cell>
          <cell r="O154" t="e">
            <v>#N/A</v>
          </cell>
          <cell r="P154" t="e">
            <v>#N/A</v>
          </cell>
          <cell r="Q154" t="e">
            <v>#N/A</v>
          </cell>
          <cell r="R154">
            <v>51505.760000000002</v>
          </cell>
          <cell r="S154" t="e">
            <v>#N/A</v>
          </cell>
          <cell r="T154" t="e">
            <v>#N/A</v>
          </cell>
          <cell r="U154" t="e">
            <v>#N/A</v>
          </cell>
          <cell r="V154">
            <v>274.37</v>
          </cell>
          <cell r="W154">
            <v>2438.71</v>
          </cell>
          <cell r="X154" t="e">
            <v>#N/A</v>
          </cell>
          <cell r="Y154">
            <v>4411.1000000000004</v>
          </cell>
          <cell r="Z154" t="e">
            <v>#N/A</v>
          </cell>
          <cell r="AA154">
            <v>3543</v>
          </cell>
          <cell r="AB154">
            <v>0.02</v>
          </cell>
          <cell r="AC154" t="e">
            <v>#N/A</v>
          </cell>
          <cell r="AD154">
            <v>339430.38</v>
          </cell>
          <cell r="AE154">
            <v>43779.19</v>
          </cell>
          <cell r="AF154" t="e">
            <v>#N/A</v>
          </cell>
          <cell r="AG154" t="e">
            <v>#N/A</v>
          </cell>
          <cell r="AH154">
            <v>1075.29</v>
          </cell>
          <cell r="AI154">
            <v>133.29</v>
          </cell>
          <cell r="AJ154">
            <v>7979.76</v>
          </cell>
        </row>
        <row r="155">
          <cell r="A155">
            <v>37530</v>
          </cell>
          <cell r="B155">
            <v>33242.22</v>
          </cell>
          <cell r="C155">
            <v>33524</v>
          </cell>
          <cell r="D155">
            <v>32629.4</v>
          </cell>
          <cell r="E155">
            <v>33085</v>
          </cell>
          <cell r="F155" t="e">
            <v>#N/A</v>
          </cell>
          <cell r="G155" t="e">
            <v>#N/A</v>
          </cell>
          <cell r="H155" t="e">
            <v>#N/A</v>
          </cell>
          <cell r="I155">
            <v>18290.650000000001</v>
          </cell>
          <cell r="J155" t="e">
            <v>#N/A</v>
          </cell>
          <cell r="K155">
            <v>21067.87</v>
          </cell>
          <cell r="L155">
            <v>22270.43</v>
          </cell>
          <cell r="M155">
            <v>4391.3</v>
          </cell>
          <cell r="N155">
            <v>7184.3</v>
          </cell>
          <cell r="O155" t="e">
            <v>#N/A</v>
          </cell>
          <cell r="P155" t="e">
            <v>#N/A</v>
          </cell>
          <cell r="Q155" t="e">
            <v>#N/A</v>
          </cell>
          <cell r="R155">
            <v>51770.91</v>
          </cell>
          <cell r="S155" t="e">
            <v>#N/A</v>
          </cell>
          <cell r="T155" t="e">
            <v>#N/A</v>
          </cell>
          <cell r="U155" t="e">
            <v>#N/A</v>
          </cell>
          <cell r="V155">
            <v>268.43</v>
          </cell>
          <cell r="W155">
            <v>2429.96</v>
          </cell>
          <cell r="X155" t="e">
            <v>#N/A</v>
          </cell>
          <cell r="Y155">
            <v>4445.87</v>
          </cell>
          <cell r="Z155" t="e">
            <v>#N/A</v>
          </cell>
          <cell r="AA155">
            <v>3584.22</v>
          </cell>
          <cell r="AB155">
            <v>0.02</v>
          </cell>
          <cell r="AC155" t="e">
            <v>#N/A</v>
          </cell>
          <cell r="AD155">
            <v>338513.96</v>
          </cell>
          <cell r="AE155">
            <v>43801.78</v>
          </cell>
          <cell r="AF155" t="e">
            <v>#N/A</v>
          </cell>
          <cell r="AG155" t="e">
            <v>#N/A</v>
          </cell>
          <cell r="AH155">
            <v>1063.83</v>
          </cell>
          <cell r="AI155">
            <v>134.04</v>
          </cell>
          <cell r="AJ155">
            <v>8070.3</v>
          </cell>
        </row>
        <row r="156">
          <cell r="A156">
            <v>37561</v>
          </cell>
          <cell r="B156">
            <v>33544.67</v>
          </cell>
          <cell r="C156">
            <v>33569</v>
          </cell>
          <cell r="D156">
            <v>33592.07</v>
          </cell>
          <cell r="E156">
            <v>33346</v>
          </cell>
          <cell r="F156" t="e">
            <v>#N/A</v>
          </cell>
          <cell r="G156" t="e">
            <v>#N/A</v>
          </cell>
          <cell r="H156" t="e">
            <v>#N/A</v>
          </cell>
          <cell r="I156">
            <v>18839.189999999999</v>
          </cell>
          <cell r="J156" t="e">
            <v>#N/A</v>
          </cell>
          <cell r="K156">
            <v>21356.29</v>
          </cell>
          <cell r="L156">
            <v>22889.43</v>
          </cell>
          <cell r="M156">
            <v>4522.33</v>
          </cell>
          <cell r="N156">
            <v>7247.76</v>
          </cell>
          <cell r="O156" t="e">
            <v>#N/A</v>
          </cell>
          <cell r="P156" t="e">
            <v>#N/A</v>
          </cell>
          <cell r="Q156" t="e">
            <v>#N/A</v>
          </cell>
          <cell r="R156">
            <v>52726.9</v>
          </cell>
          <cell r="S156" t="e">
            <v>#N/A</v>
          </cell>
          <cell r="T156" t="e">
            <v>#N/A</v>
          </cell>
          <cell r="U156" t="e">
            <v>#N/A</v>
          </cell>
          <cell r="V156">
            <v>275.95</v>
          </cell>
          <cell r="W156">
            <v>2409.52</v>
          </cell>
          <cell r="X156" t="e">
            <v>#N/A</v>
          </cell>
          <cell r="Y156">
            <v>4587.8100000000004</v>
          </cell>
          <cell r="Z156" t="e">
            <v>#N/A</v>
          </cell>
          <cell r="AA156">
            <v>3699.05</v>
          </cell>
          <cell r="AB156">
            <v>0.02</v>
          </cell>
          <cell r="AC156" t="e">
            <v>#N/A</v>
          </cell>
          <cell r="AD156">
            <v>344311.33</v>
          </cell>
          <cell r="AE156">
            <v>44647.48</v>
          </cell>
          <cell r="AF156" t="e">
            <v>#N/A</v>
          </cell>
          <cell r="AG156" t="e">
            <v>#N/A</v>
          </cell>
          <cell r="AH156">
            <v>1092.24</v>
          </cell>
          <cell r="AI156">
            <v>141.05000000000001</v>
          </cell>
          <cell r="AJ156">
            <v>8490.14</v>
          </cell>
        </row>
        <row r="157">
          <cell r="A157">
            <v>37591</v>
          </cell>
          <cell r="B157">
            <v>33653.839999999997</v>
          </cell>
          <cell r="C157">
            <v>33500</v>
          </cell>
          <cell r="D157">
            <v>34238.67</v>
          </cell>
          <cell r="E157">
            <v>34919</v>
          </cell>
          <cell r="F157" t="e">
            <v>#N/A</v>
          </cell>
          <cell r="G157" t="e">
            <v>#N/A</v>
          </cell>
          <cell r="H157" t="e">
            <v>#N/A</v>
          </cell>
          <cell r="I157">
            <v>18966.16</v>
          </cell>
          <cell r="J157" t="e">
            <v>#N/A</v>
          </cell>
          <cell r="K157">
            <v>21604.63</v>
          </cell>
          <cell r="L157">
            <v>23315.63</v>
          </cell>
          <cell r="M157">
            <v>4610.26</v>
          </cell>
          <cell r="N157">
            <v>7272.89</v>
          </cell>
          <cell r="O157" t="e">
            <v>#N/A</v>
          </cell>
          <cell r="P157" t="e">
            <v>#N/A</v>
          </cell>
          <cell r="Q157" t="e">
            <v>#N/A</v>
          </cell>
          <cell r="R157">
            <v>53355.37</v>
          </cell>
          <cell r="S157" t="e">
            <v>#N/A</v>
          </cell>
          <cell r="T157" t="e">
            <v>#N/A</v>
          </cell>
          <cell r="U157" t="e">
            <v>#N/A</v>
          </cell>
          <cell r="V157">
            <v>275.62</v>
          </cell>
          <cell r="W157">
            <v>2410.84</v>
          </cell>
          <cell r="X157" t="e">
            <v>#N/A</v>
          </cell>
          <cell r="Y157">
            <v>4690.74</v>
          </cell>
          <cell r="Z157" t="e">
            <v>#N/A</v>
          </cell>
          <cell r="AA157">
            <v>3765.32</v>
          </cell>
          <cell r="AB157">
            <v>0.02</v>
          </cell>
          <cell r="AC157" t="e">
            <v>#N/A</v>
          </cell>
          <cell r="AD157">
            <v>360074.68</v>
          </cell>
          <cell r="AE157">
            <v>44987.79</v>
          </cell>
          <cell r="AF157" t="e">
            <v>#N/A</v>
          </cell>
          <cell r="AG157" t="e">
            <v>#N/A</v>
          </cell>
          <cell r="AH157">
            <v>1098.74</v>
          </cell>
          <cell r="AI157">
            <v>144.88999999999999</v>
          </cell>
          <cell r="AJ157">
            <v>8592.89</v>
          </cell>
        </row>
        <row r="158">
          <cell r="A158">
            <v>37622</v>
          </cell>
          <cell r="B158">
            <v>33448</v>
          </cell>
          <cell r="C158">
            <v>33130</v>
          </cell>
          <cell r="D158">
            <v>35594.18</v>
          </cell>
          <cell r="E158">
            <v>35860</v>
          </cell>
          <cell r="F158" t="e">
            <v>#N/A</v>
          </cell>
          <cell r="G158" t="e">
            <v>#N/A</v>
          </cell>
          <cell r="H158" t="e">
            <v>#N/A</v>
          </cell>
          <cell r="I158">
            <v>19563.849999999999</v>
          </cell>
          <cell r="J158" t="e">
            <v>#N/A</v>
          </cell>
          <cell r="K158">
            <v>21739.55</v>
          </cell>
          <cell r="L158">
            <v>24329.599999999999</v>
          </cell>
          <cell r="M158">
            <v>4788.8</v>
          </cell>
          <cell r="N158">
            <v>7088.55</v>
          </cell>
          <cell r="O158" t="e">
            <v>#N/A</v>
          </cell>
          <cell r="P158" t="e">
            <v>#N/A</v>
          </cell>
          <cell r="Q158" t="e">
            <v>#N/A</v>
          </cell>
          <cell r="R158">
            <v>54109.95</v>
          </cell>
          <cell r="S158" t="e">
            <v>#N/A</v>
          </cell>
          <cell r="T158" t="e">
            <v>#N/A</v>
          </cell>
          <cell r="U158" t="e">
            <v>#N/A</v>
          </cell>
          <cell r="V158">
            <v>281.88</v>
          </cell>
          <cell r="W158">
            <v>2386.5</v>
          </cell>
          <cell r="X158" t="e">
            <v>#N/A</v>
          </cell>
          <cell r="Y158">
            <v>4848.1000000000004</v>
          </cell>
          <cell r="Z158" t="e">
            <v>#N/A</v>
          </cell>
          <cell r="AA158">
            <v>3877.25</v>
          </cell>
          <cell r="AB158">
            <v>0.02</v>
          </cell>
          <cell r="AC158" t="e">
            <v>#N/A</v>
          </cell>
          <cell r="AD158">
            <v>385199.2</v>
          </cell>
          <cell r="AE158">
            <v>45664.25</v>
          </cell>
          <cell r="AF158" t="e">
            <v>#N/A</v>
          </cell>
          <cell r="AG158" t="e">
            <v>#N/A</v>
          </cell>
          <cell r="AH158">
            <v>1130.95</v>
          </cell>
          <cell r="AI158">
            <v>147.94999999999999</v>
          </cell>
          <cell r="AJ158">
            <v>8736.35</v>
          </cell>
        </row>
        <row r="159">
          <cell r="A159">
            <v>37653</v>
          </cell>
          <cell r="B159">
            <v>32883.949999999997</v>
          </cell>
          <cell r="C159">
            <v>33121</v>
          </cell>
          <cell r="D159">
            <v>35442.620000000003</v>
          </cell>
          <cell r="E159">
            <v>35718</v>
          </cell>
          <cell r="F159" t="e">
            <v>#N/A</v>
          </cell>
          <cell r="G159" t="e">
            <v>#N/A</v>
          </cell>
          <cell r="H159" t="e">
            <v>#N/A</v>
          </cell>
          <cell r="I159">
            <v>19569.650000000001</v>
          </cell>
          <cell r="J159" t="e">
            <v>#N/A</v>
          </cell>
          <cell r="K159">
            <v>21740.2</v>
          </cell>
          <cell r="L159">
            <v>24154.75</v>
          </cell>
          <cell r="M159">
            <v>4769.1000000000004</v>
          </cell>
          <cell r="N159">
            <v>5960.3</v>
          </cell>
          <cell r="O159" t="e">
            <v>#N/A</v>
          </cell>
          <cell r="P159" t="e">
            <v>#N/A</v>
          </cell>
          <cell r="Q159" t="e">
            <v>#N/A</v>
          </cell>
          <cell r="R159">
            <v>52966.05</v>
          </cell>
          <cell r="S159" t="e">
            <v>#N/A</v>
          </cell>
          <cell r="T159" t="e">
            <v>#N/A</v>
          </cell>
          <cell r="U159" t="e">
            <v>#N/A</v>
          </cell>
          <cell r="V159">
            <v>275.61</v>
          </cell>
          <cell r="W159">
            <v>2312.5</v>
          </cell>
          <cell r="X159" t="e">
            <v>#N/A</v>
          </cell>
          <cell r="Y159">
            <v>4698.3500000000004</v>
          </cell>
          <cell r="Z159" t="e">
            <v>#N/A</v>
          </cell>
          <cell r="AA159">
            <v>3873.75</v>
          </cell>
          <cell r="AB159">
            <v>0.02</v>
          </cell>
          <cell r="AC159" t="e">
            <v>#N/A</v>
          </cell>
          <cell r="AD159">
            <v>380190.55</v>
          </cell>
          <cell r="AE159">
            <v>45084.4</v>
          </cell>
          <cell r="AF159" t="e">
            <v>#N/A</v>
          </cell>
          <cell r="AG159" t="e">
            <v>#N/A</v>
          </cell>
          <cell r="AH159">
            <v>1120.05</v>
          </cell>
          <cell r="AI159">
            <v>144.69999999999999</v>
          </cell>
          <cell r="AJ159">
            <v>8506.7999999999993</v>
          </cell>
        </row>
        <row r="160">
          <cell r="A160">
            <v>37681</v>
          </cell>
          <cell r="B160">
            <v>33134.5</v>
          </cell>
          <cell r="C160">
            <v>33189</v>
          </cell>
          <cell r="D160">
            <v>35823.050000000003</v>
          </cell>
          <cell r="E160">
            <v>36168</v>
          </cell>
          <cell r="F160" t="e">
            <v>#N/A</v>
          </cell>
          <cell r="G160" t="e">
            <v>#N/A</v>
          </cell>
          <cell r="H160" t="e">
            <v>#N/A</v>
          </cell>
          <cell r="I160">
            <v>19958.43</v>
          </cell>
          <cell r="J160" t="e">
            <v>#N/A</v>
          </cell>
          <cell r="K160">
            <v>22462.38</v>
          </cell>
          <cell r="L160">
            <v>24387.38</v>
          </cell>
          <cell r="M160">
            <v>4823</v>
          </cell>
          <cell r="N160">
            <v>5814.33</v>
          </cell>
          <cell r="O160" t="e">
            <v>#N/A</v>
          </cell>
          <cell r="P160" t="e">
            <v>#N/A</v>
          </cell>
          <cell r="Q160" t="e">
            <v>#N/A</v>
          </cell>
          <cell r="R160">
            <v>52454.43</v>
          </cell>
          <cell r="S160" t="e">
            <v>#N/A</v>
          </cell>
          <cell r="T160" t="e">
            <v>#N/A</v>
          </cell>
          <cell r="U160" t="e">
            <v>#N/A</v>
          </cell>
          <cell r="V160">
            <v>279.35000000000002</v>
          </cell>
          <cell r="W160">
            <v>2308.1</v>
          </cell>
          <cell r="X160" t="e">
            <v>#N/A</v>
          </cell>
          <cell r="Y160">
            <v>4564.76</v>
          </cell>
          <cell r="Z160" t="e">
            <v>#N/A</v>
          </cell>
          <cell r="AA160">
            <v>3884.76</v>
          </cell>
          <cell r="AB160">
            <v>0.02</v>
          </cell>
          <cell r="AC160" t="e">
            <v>#N/A</v>
          </cell>
          <cell r="AD160">
            <v>363720.95</v>
          </cell>
          <cell r="AE160">
            <v>45440.19</v>
          </cell>
          <cell r="AF160" t="e">
            <v>#N/A</v>
          </cell>
          <cell r="AG160" t="e">
            <v>#N/A</v>
          </cell>
          <cell r="AH160">
            <v>1128.43</v>
          </cell>
          <cell r="AI160">
            <v>145.9</v>
          </cell>
          <cell r="AJ160">
            <v>8259.43</v>
          </cell>
        </row>
        <row r="161">
          <cell r="A161">
            <v>37712</v>
          </cell>
          <cell r="B161">
            <v>33702.67</v>
          </cell>
          <cell r="C161">
            <v>33214</v>
          </cell>
          <cell r="D161">
            <v>36559.949999999997</v>
          </cell>
          <cell r="E161">
            <v>36952</v>
          </cell>
          <cell r="F161" t="e">
            <v>#N/A</v>
          </cell>
          <cell r="G161" t="e">
            <v>#N/A</v>
          </cell>
          <cell r="H161" t="e">
            <v>#N/A</v>
          </cell>
          <cell r="I161">
            <v>20524.240000000002</v>
          </cell>
          <cell r="J161" t="e">
            <v>#N/A</v>
          </cell>
          <cell r="K161">
            <v>23073.81</v>
          </cell>
          <cell r="L161">
            <v>24436.240000000002</v>
          </cell>
          <cell r="M161">
            <v>4923.38</v>
          </cell>
          <cell r="N161">
            <v>5754.33</v>
          </cell>
          <cell r="O161" t="e">
            <v>#N/A</v>
          </cell>
          <cell r="P161" t="e">
            <v>#N/A</v>
          </cell>
          <cell r="Q161" t="e">
            <v>#N/A</v>
          </cell>
          <cell r="R161">
            <v>53016.24</v>
          </cell>
          <cell r="S161" t="e">
            <v>#N/A</v>
          </cell>
          <cell r="T161" t="e">
            <v>#N/A</v>
          </cell>
          <cell r="U161" t="e">
            <v>#N/A</v>
          </cell>
          <cell r="V161">
            <v>281.14</v>
          </cell>
          <cell r="W161">
            <v>2303.9</v>
          </cell>
          <cell r="X161" t="e">
            <v>#N/A</v>
          </cell>
          <cell r="Y161">
            <v>4666.5200000000004</v>
          </cell>
          <cell r="Z161" t="e">
            <v>#N/A</v>
          </cell>
          <cell r="AA161">
            <v>3992.67</v>
          </cell>
          <cell r="AB161">
            <v>0.02</v>
          </cell>
          <cell r="AC161" t="e">
            <v>#N/A</v>
          </cell>
          <cell r="AD161">
            <v>354931.05</v>
          </cell>
          <cell r="AE161">
            <v>46183.24</v>
          </cell>
          <cell r="AF161" t="e">
            <v>#N/A</v>
          </cell>
          <cell r="AG161" t="e">
            <v>#N/A</v>
          </cell>
          <cell r="AH161">
            <v>1155.76</v>
          </cell>
          <cell r="AI161">
            <v>148.71</v>
          </cell>
          <cell r="AJ161">
            <v>8512.3799999999992</v>
          </cell>
        </row>
        <row r="162">
          <cell r="A162">
            <v>37742</v>
          </cell>
          <cell r="B162">
            <v>32501.71</v>
          </cell>
          <cell r="C162">
            <v>32156</v>
          </cell>
          <cell r="D162">
            <v>37617.24</v>
          </cell>
          <cell r="E162">
            <v>38084</v>
          </cell>
          <cell r="F162" t="e">
            <v>#N/A</v>
          </cell>
          <cell r="G162" t="e">
            <v>#N/A</v>
          </cell>
          <cell r="H162" t="e">
            <v>#N/A</v>
          </cell>
          <cell r="I162">
            <v>21052.240000000002</v>
          </cell>
          <cell r="J162" t="e">
            <v>#N/A</v>
          </cell>
          <cell r="K162">
            <v>23511.14</v>
          </cell>
          <cell r="L162">
            <v>24822.1</v>
          </cell>
          <cell r="M162">
            <v>5066.5200000000004</v>
          </cell>
          <cell r="N162">
            <v>5442.86</v>
          </cell>
          <cell r="O162" t="e">
            <v>#N/A</v>
          </cell>
          <cell r="P162" t="e">
            <v>#N/A</v>
          </cell>
          <cell r="Q162" t="e">
            <v>#N/A</v>
          </cell>
          <cell r="R162">
            <v>52767.86</v>
          </cell>
          <cell r="S162" t="e">
            <v>#N/A</v>
          </cell>
          <cell r="T162" t="e">
            <v>#N/A</v>
          </cell>
          <cell r="U162" t="e">
            <v>#N/A</v>
          </cell>
          <cell r="V162">
            <v>277.19</v>
          </cell>
          <cell r="W162">
            <v>2287.62</v>
          </cell>
          <cell r="X162" t="e">
            <v>#N/A</v>
          </cell>
          <cell r="Y162">
            <v>4777.57</v>
          </cell>
          <cell r="Z162" t="e">
            <v>#N/A</v>
          </cell>
          <cell r="AA162">
            <v>4109.8599999999997</v>
          </cell>
          <cell r="AB162">
            <v>0.02</v>
          </cell>
          <cell r="AC162" t="e">
            <v>#N/A</v>
          </cell>
          <cell r="AD162">
            <v>371891.71</v>
          </cell>
          <cell r="AE162">
            <v>45856.9</v>
          </cell>
          <cell r="AF162" t="e">
            <v>#N/A</v>
          </cell>
          <cell r="AG162" t="e">
            <v>#N/A</v>
          </cell>
          <cell r="AH162">
            <v>1198.71</v>
          </cell>
          <cell r="AI162">
            <v>152.94999999999999</v>
          </cell>
          <cell r="AJ162">
            <v>8686.6200000000008</v>
          </cell>
        </row>
        <row r="163">
          <cell r="A163">
            <v>37773</v>
          </cell>
          <cell r="B163">
            <v>32616.43</v>
          </cell>
          <cell r="C163">
            <v>33014</v>
          </cell>
          <cell r="D163">
            <v>38062.76</v>
          </cell>
          <cell r="E163">
            <v>37671</v>
          </cell>
          <cell r="F163" t="e">
            <v>#N/A</v>
          </cell>
          <cell r="G163" t="e">
            <v>#N/A</v>
          </cell>
          <cell r="H163" t="e">
            <v>#N/A</v>
          </cell>
          <cell r="I163">
            <v>21667.81</v>
          </cell>
          <cell r="J163" t="e">
            <v>#N/A</v>
          </cell>
          <cell r="K163">
            <v>24110.33</v>
          </cell>
          <cell r="L163">
            <v>24708.52</v>
          </cell>
          <cell r="M163">
            <v>5126.33</v>
          </cell>
          <cell r="N163">
            <v>5423.71</v>
          </cell>
          <cell r="O163" t="e">
            <v>#N/A</v>
          </cell>
          <cell r="P163" t="e">
            <v>#N/A</v>
          </cell>
          <cell r="Q163" t="e">
            <v>#N/A</v>
          </cell>
          <cell r="R163">
            <v>54148.1</v>
          </cell>
          <cell r="S163" t="e">
            <v>#N/A</v>
          </cell>
          <cell r="T163" t="e">
            <v>#N/A</v>
          </cell>
          <cell r="U163" t="e">
            <v>#N/A</v>
          </cell>
          <cell r="V163">
            <v>275.67</v>
          </cell>
          <cell r="W163">
            <v>2300.1</v>
          </cell>
          <cell r="X163" t="e">
            <v>#N/A</v>
          </cell>
          <cell r="Y163">
            <v>4662.8100000000004</v>
          </cell>
          <cell r="Z163" t="e">
            <v>#N/A</v>
          </cell>
          <cell r="AA163">
            <v>4177.71</v>
          </cell>
          <cell r="AB163">
            <v>0.02</v>
          </cell>
          <cell r="AC163" t="e">
            <v>#N/A</v>
          </cell>
          <cell r="AD163">
            <v>374117.81</v>
          </cell>
          <cell r="AE163">
            <v>46131.29</v>
          </cell>
          <cell r="AF163" t="e">
            <v>#N/A</v>
          </cell>
          <cell r="AG163" t="e">
            <v>#N/A</v>
          </cell>
          <cell r="AH163">
            <v>1211.8599999999999</v>
          </cell>
          <cell r="AI163">
            <v>145.66999999999999</v>
          </cell>
          <cell r="AJ163">
            <v>8578.9</v>
          </cell>
        </row>
        <row r="164">
          <cell r="A164">
            <v>37803</v>
          </cell>
          <cell r="B164">
            <v>32676.61</v>
          </cell>
          <cell r="C164">
            <v>32793</v>
          </cell>
          <cell r="D164">
            <v>37165.699999999997</v>
          </cell>
          <cell r="E164">
            <v>37161</v>
          </cell>
          <cell r="F164" t="e">
            <v>#N/A</v>
          </cell>
          <cell r="G164" t="e">
            <v>#N/A</v>
          </cell>
          <cell r="H164" t="e">
            <v>#N/A</v>
          </cell>
          <cell r="I164">
            <v>21636.7</v>
          </cell>
          <cell r="J164" t="e">
            <v>#N/A</v>
          </cell>
          <cell r="K164">
            <v>23698.39</v>
          </cell>
          <cell r="L164">
            <v>24015.7</v>
          </cell>
          <cell r="M164">
            <v>4999.87</v>
          </cell>
          <cell r="N164">
            <v>5341</v>
          </cell>
          <cell r="O164" t="e">
            <v>#N/A</v>
          </cell>
          <cell r="P164" t="e">
            <v>#N/A</v>
          </cell>
          <cell r="Q164" t="e">
            <v>#N/A</v>
          </cell>
          <cell r="R164">
            <v>53100.22</v>
          </cell>
          <cell r="S164" t="e">
            <v>#N/A</v>
          </cell>
          <cell r="T164" t="e">
            <v>#N/A</v>
          </cell>
          <cell r="U164" t="e">
            <v>#N/A</v>
          </cell>
          <cell r="V164">
            <v>275.42</v>
          </cell>
          <cell r="W164">
            <v>2317.09</v>
          </cell>
          <cell r="X164" t="e">
            <v>#N/A</v>
          </cell>
          <cell r="Y164">
            <v>4481.78</v>
          </cell>
          <cell r="Z164" t="e">
            <v>#N/A</v>
          </cell>
          <cell r="AA164">
            <v>4043.87</v>
          </cell>
          <cell r="AB164">
            <v>0.02</v>
          </cell>
          <cell r="AC164" t="e">
            <v>#N/A</v>
          </cell>
          <cell r="AD164">
            <v>368461.52</v>
          </cell>
          <cell r="AE164">
            <v>45683.26</v>
          </cell>
          <cell r="AF164" t="e">
            <v>#N/A</v>
          </cell>
          <cell r="AG164" t="e">
            <v>#N/A</v>
          </cell>
          <cell r="AH164">
            <v>1166.7</v>
          </cell>
          <cell r="AI164">
            <v>140.83000000000001</v>
          </cell>
          <cell r="AJ164">
            <v>8370.09</v>
          </cell>
        </row>
        <row r="165">
          <cell r="A165">
            <v>37834</v>
          </cell>
          <cell r="B165">
            <v>33359.14</v>
          </cell>
          <cell r="C165">
            <v>34140</v>
          </cell>
          <cell r="D165">
            <v>37183.480000000003</v>
          </cell>
          <cell r="E165">
            <v>37240</v>
          </cell>
          <cell r="F165" t="e">
            <v>#N/A</v>
          </cell>
          <cell r="G165" t="e">
            <v>#N/A</v>
          </cell>
          <cell r="H165" t="e">
            <v>#N/A</v>
          </cell>
          <cell r="I165">
            <v>21724.67</v>
          </cell>
          <cell r="J165" t="e">
            <v>#N/A</v>
          </cell>
          <cell r="K165">
            <v>23872.240000000002</v>
          </cell>
          <cell r="L165">
            <v>24140.29</v>
          </cell>
          <cell r="M165">
            <v>5002.95</v>
          </cell>
          <cell r="N165">
            <v>5418.38</v>
          </cell>
          <cell r="O165" t="e">
            <v>#N/A</v>
          </cell>
          <cell r="P165" t="e">
            <v>#N/A</v>
          </cell>
          <cell r="Q165" t="e">
            <v>#N/A</v>
          </cell>
          <cell r="R165">
            <v>53175</v>
          </cell>
          <cell r="S165" t="e">
            <v>#N/A</v>
          </cell>
          <cell r="T165" t="e">
            <v>#N/A</v>
          </cell>
          <cell r="U165" t="e">
            <v>#N/A</v>
          </cell>
          <cell r="V165">
            <v>280.87</v>
          </cell>
          <cell r="W165">
            <v>2381.0500000000002</v>
          </cell>
          <cell r="X165" t="e">
            <v>#N/A</v>
          </cell>
          <cell r="Y165">
            <v>4500.67</v>
          </cell>
          <cell r="Z165" t="e">
            <v>#N/A</v>
          </cell>
          <cell r="AA165">
            <v>4025.52</v>
          </cell>
          <cell r="AB165">
            <v>0.02</v>
          </cell>
          <cell r="AC165" t="e">
            <v>#N/A</v>
          </cell>
          <cell r="AD165">
            <v>384936.52</v>
          </cell>
          <cell r="AE165">
            <v>46182.48</v>
          </cell>
          <cell r="AF165" t="e">
            <v>#N/A</v>
          </cell>
          <cell r="AG165" t="e">
            <v>#N/A</v>
          </cell>
          <cell r="AH165">
            <v>1152.29</v>
          </cell>
          <cell r="AI165">
            <v>143.24</v>
          </cell>
          <cell r="AJ165">
            <v>8514.86</v>
          </cell>
        </row>
        <row r="166">
          <cell r="A166">
            <v>37865</v>
          </cell>
          <cell r="B166">
            <v>33799.32</v>
          </cell>
          <cell r="C166">
            <v>32952</v>
          </cell>
          <cell r="D166">
            <v>37924.269999999997</v>
          </cell>
          <cell r="E166">
            <v>38466</v>
          </cell>
          <cell r="F166" t="e">
            <v>#N/A</v>
          </cell>
          <cell r="G166" t="e">
            <v>#N/A</v>
          </cell>
          <cell r="H166" t="e">
            <v>#N/A</v>
          </cell>
          <cell r="I166">
            <v>22346</v>
          </cell>
          <cell r="J166" t="e">
            <v>#N/A</v>
          </cell>
          <cell r="K166">
            <v>24734.68</v>
          </cell>
          <cell r="L166">
            <v>24512.41</v>
          </cell>
          <cell r="M166">
            <v>5106.18</v>
          </cell>
          <cell r="N166">
            <v>5490.59</v>
          </cell>
          <cell r="O166" t="e">
            <v>#N/A</v>
          </cell>
          <cell r="P166" t="e">
            <v>#N/A</v>
          </cell>
          <cell r="Q166" t="e">
            <v>#N/A</v>
          </cell>
          <cell r="R166">
            <v>54451.55</v>
          </cell>
          <cell r="S166" t="e">
            <v>#N/A</v>
          </cell>
          <cell r="T166" t="e">
            <v>#N/A</v>
          </cell>
          <cell r="U166" t="e">
            <v>#N/A</v>
          </cell>
          <cell r="V166">
            <v>293.98</v>
          </cell>
          <cell r="W166">
            <v>2480.91</v>
          </cell>
          <cell r="X166" t="e">
            <v>#N/A</v>
          </cell>
          <cell r="Y166">
            <v>4624.95</v>
          </cell>
          <cell r="Z166" t="e">
            <v>#N/A</v>
          </cell>
          <cell r="AA166">
            <v>4182.7700000000004</v>
          </cell>
          <cell r="AB166">
            <v>0.02</v>
          </cell>
          <cell r="AC166" t="e">
            <v>#N/A</v>
          </cell>
          <cell r="AD166">
            <v>411491.59</v>
          </cell>
          <cell r="AE166">
            <v>47284.77</v>
          </cell>
          <cell r="AF166" t="e">
            <v>#N/A</v>
          </cell>
          <cell r="AG166" t="e">
            <v>#N/A</v>
          </cell>
          <cell r="AH166">
            <v>1172.05</v>
          </cell>
          <cell r="AI166">
            <v>148.44999999999999</v>
          </cell>
          <cell r="AJ166">
            <v>8499.27</v>
          </cell>
        </row>
        <row r="167">
          <cell r="A167">
            <v>37895</v>
          </cell>
          <cell r="B167">
            <v>33157.17</v>
          </cell>
          <cell r="C167">
            <v>33901</v>
          </cell>
          <cell r="D167">
            <v>38807.480000000003</v>
          </cell>
          <cell r="E167">
            <v>39456</v>
          </cell>
          <cell r="F167" t="e">
            <v>#N/A</v>
          </cell>
          <cell r="G167" t="e">
            <v>#N/A</v>
          </cell>
          <cell r="H167" t="e">
            <v>#N/A</v>
          </cell>
          <cell r="I167">
            <v>22991.91</v>
          </cell>
          <cell r="J167" t="e">
            <v>#N/A</v>
          </cell>
          <cell r="K167">
            <v>25042.13</v>
          </cell>
          <cell r="L167">
            <v>25063.7</v>
          </cell>
          <cell r="M167">
            <v>5222.96</v>
          </cell>
          <cell r="N167">
            <v>5390.83</v>
          </cell>
          <cell r="O167" t="e">
            <v>#N/A</v>
          </cell>
          <cell r="P167" t="e">
            <v>#N/A</v>
          </cell>
          <cell r="Q167" t="e">
            <v>#N/A</v>
          </cell>
          <cell r="R167">
            <v>55616.91</v>
          </cell>
          <cell r="S167" t="e">
            <v>#N/A</v>
          </cell>
          <cell r="T167" t="e">
            <v>#N/A</v>
          </cell>
          <cell r="U167" t="e">
            <v>#N/A</v>
          </cell>
          <cell r="V167">
            <v>302.76</v>
          </cell>
          <cell r="W167">
            <v>2488.17</v>
          </cell>
          <cell r="X167" t="e">
            <v>#N/A</v>
          </cell>
          <cell r="Y167">
            <v>4716.43</v>
          </cell>
          <cell r="Z167" t="e">
            <v>#N/A</v>
          </cell>
          <cell r="AA167">
            <v>4309.87</v>
          </cell>
          <cell r="AB167">
            <v>0.02</v>
          </cell>
          <cell r="AC167" t="e">
            <v>#N/A</v>
          </cell>
          <cell r="AD167">
            <v>404019.04</v>
          </cell>
          <cell r="AE167">
            <v>47535.7</v>
          </cell>
          <cell r="AF167" t="e">
            <v>#N/A</v>
          </cell>
          <cell r="AG167" t="e">
            <v>#N/A</v>
          </cell>
          <cell r="AH167">
            <v>1213.6500000000001</v>
          </cell>
          <cell r="AI167">
            <v>151.74</v>
          </cell>
          <cell r="AJ167">
            <v>8447.57</v>
          </cell>
        </row>
        <row r="168">
          <cell r="A168">
            <v>37926</v>
          </cell>
          <cell r="B168">
            <v>34108.800000000003</v>
          </cell>
          <cell r="C168">
            <v>33523</v>
          </cell>
          <cell r="D168">
            <v>39912.65</v>
          </cell>
          <cell r="E168">
            <v>40193</v>
          </cell>
          <cell r="F168" t="e">
            <v>#N/A</v>
          </cell>
          <cell r="G168" t="e">
            <v>#N/A</v>
          </cell>
          <cell r="H168" t="e">
            <v>#N/A</v>
          </cell>
          <cell r="I168">
            <v>24426.2</v>
          </cell>
          <cell r="J168" t="e">
            <v>#N/A</v>
          </cell>
          <cell r="K168">
            <v>25966.7</v>
          </cell>
          <cell r="L168">
            <v>25605.1</v>
          </cell>
          <cell r="M168">
            <v>5366.8</v>
          </cell>
          <cell r="N168">
            <v>5537.4</v>
          </cell>
          <cell r="O168" t="e">
            <v>#N/A</v>
          </cell>
          <cell r="P168" t="e">
            <v>#N/A</v>
          </cell>
          <cell r="Q168" t="e">
            <v>#N/A</v>
          </cell>
          <cell r="R168">
            <v>57611.199999999997</v>
          </cell>
          <cell r="S168" t="e">
            <v>#N/A</v>
          </cell>
          <cell r="T168" t="e">
            <v>#N/A</v>
          </cell>
          <cell r="U168" t="e">
            <v>#N/A</v>
          </cell>
          <cell r="V168">
            <v>312.17</v>
          </cell>
          <cell r="W168">
            <v>2547</v>
          </cell>
          <cell r="X168" t="e">
            <v>#N/A</v>
          </cell>
          <cell r="Y168">
            <v>4868.3500000000004</v>
          </cell>
          <cell r="Z168" t="e">
            <v>#N/A</v>
          </cell>
          <cell r="AA168">
            <v>4438.6000000000004</v>
          </cell>
          <cell r="AB168">
            <v>0.02</v>
          </cell>
          <cell r="AC168" t="e">
            <v>#N/A</v>
          </cell>
          <cell r="AD168">
            <v>427823</v>
          </cell>
          <cell r="AE168">
            <v>48966.8</v>
          </cell>
          <cell r="AF168" t="e">
            <v>#N/A</v>
          </cell>
          <cell r="AG168" t="e">
            <v>#N/A</v>
          </cell>
          <cell r="AH168">
            <v>1248.6500000000001</v>
          </cell>
          <cell r="AI168">
            <v>153.85</v>
          </cell>
          <cell r="AJ168">
            <v>8643.15</v>
          </cell>
        </row>
        <row r="169">
          <cell r="A169">
            <v>37956</v>
          </cell>
          <cell r="B169">
            <v>33012.550000000003</v>
          </cell>
          <cell r="C169">
            <v>32595</v>
          </cell>
          <cell r="D169">
            <v>40577.050000000003</v>
          </cell>
          <cell r="E169">
            <v>41117</v>
          </cell>
          <cell r="F169" t="e">
            <v>#N/A</v>
          </cell>
          <cell r="G169" t="e">
            <v>#N/A</v>
          </cell>
          <cell r="H169" t="e">
            <v>#N/A</v>
          </cell>
          <cell r="I169">
            <v>24407.25</v>
          </cell>
          <cell r="J169" t="e">
            <v>#N/A</v>
          </cell>
          <cell r="K169">
            <v>25117.3</v>
          </cell>
          <cell r="L169">
            <v>26090.9</v>
          </cell>
          <cell r="M169">
            <v>5452.65</v>
          </cell>
          <cell r="N169">
            <v>5351.4</v>
          </cell>
          <cell r="O169" t="e">
            <v>#N/A</v>
          </cell>
          <cell r="P169" t="e">
            <v>#N/A</v>
          </cell>
          <cell r="Q169" t="e">
            <v>#N/A</v>
          </cell>
          <cell r="R169">
            <v>57766.1</v>
          </cell>
          <cell r="S169" t="e">
            <v>#N/A</v>
          </cell>
          <cell r="T169" t="e">
            <v>#N/A</v>
          </cell>
          <cell r="U169" t="e">
            <v>#N/A</v>
          </cell>
          <cell r="V169">
            <v>306.31</v>
          </cell>
          <cell r="W169">
            <v>2502.65</v>
          </cell>
          <cell r="X169" t="e">
            <v>#N/A</v>
          </cell>
          <cell r="Y169">
            <v>4923.95</v>
          </cell>
          <cell r="Z169" t="e">
            <v>#N/A</v>
          </cell>
          <cell r="AA169">
            <v>4499.25</v>
          </cell>
          <cell r="AB169">
            <v>0.02</v>
          </cell>
          <cell r="AC169" t="e">
            <v>#N/A</v>
          </cell>
          <cell r="AD169">
            <v>433097.45</v>
          </cell>
          <cell r="AE169">
            <v>48493.05</v>
          </cell>
          <cell r="AF169" t="e">
            <v>#N/A</v>
          </cell>
          <cell r="AG169" t="e">
            <v>#N/A</v>
          </cell>
          <cell r="AH169">
            <v>1255.2</v>
          </cell>
          <cell r="AI169">
            <v>153.44999999999999</v>
          </cell>
          <cell r="AJ169">
            <v>8708.9500000000007</v>
          </cell>
        </row>
        <row r="170">
          <cell r="A170">
            <v>37987</v>
          </cell>
          <cell r="B170">
            <v>32571.9</v>
          </cell>
          <cell r="C170">
            <v>32760</v>
          </cell>
          <cell r="D170">
            <v>41094.25</v>
          </cell>
          <cell r="E170">
            <v>40630</v>
          </cell>
          <cell r="F170" t="e">
            <v>#N/A</v>
          </cell>
          <cell r="G170" t="e">
            <v>#N/A</v>
          </cell>
          <cell r="H170" t="e">
            <v>#N/A</v>
          </cell>
          <cell r="I170">
            <v>25121.5</v>
          </cell>
          <cell r="J170" t="e">
            <v>#N/A</v>
          </cell>
          <cell r="K170">
            <v>25135.65</v>
          </cell>
          <cell r="L170">
            <v>26234.75</v>
          </cell>
          <cell r="M170">
            <v>5517.25</v>
          </cell>
          <cell r="N170">
            <v>5276.85</v>
          </cell>
          <cell r="O170" t="e">
            <v>#N/A</v>
          </cell>
          <cell r="P170" t="e">
            <v>#N/A</v>
          </cell>
          <cell r="Q170" t="e">
            <v>#N/A</v>
          </cell>
          <cell r="R170">
            <v>59388.4</v>
          </cell>
          <cell r="S170" t="e">
            <v>#N/A</v>
          </cell>
          <cell r="T170" t="e">
            <v>#N/A</v>
          </cell>
          <cell r="U170" t="e">
            <v>#N/A</v>
          </cell>
          <cell r="V170">
            <v>306.39999999999998</v>
          </cell>
          <cell r="W170">
            <v>2464.1</v>
          </cell>
          <cell r="X170" t="e">
            <v>#N/A</v>
          </cell>
          <cell r="Y170">
            <v>4775.5</v>
          </cell>
          <cell r="Z170" t="e">
            <v>#N/A</v>
          </cell>
          <cell r="AA170">
            <v>4495</v>
          </cell>
          <cell r="AB170">
            <v>0.02</v>
          </cell>
          <cell r="AC170" t="e">
            <v>#N/A</v>
          </cell>
          <cell r="AD170">
            <v>433735.9</v>
          </cell>
          <cell r="AE170">
            <v>48535.8</v>
          </cell>
          <cell r="AF170" t="e">
            <v>#N/A</v>
          </cell>
          <cell r="AG170" t="e">
            <v>#N/A</v>
          </cell>
          <cell r="AH170">
            <v>1255.0999999999999</v>
          </cell>
          <cell r="AI170">
            <v>155.30000000000001</v>
          </cell>
          <cell r="AJ170">
            <v>8715.9500000000007</v>
          </cell>
        </row>
        <row r="171">
          <cell r="A171">
            <v>38018</v>
          </cell>
          <cell r="B171">
            <v>32072.5</v>
          </cell>
          <cell r="C171">
            <v>32251</v>
          </cell>
          <cell r="D171">
            <v>40572.15</v>
          </cell>
          <cell r="E171">
            <v>40014</v>
          </cell>
          <cell r="F171" t="e">
            <v>#N/A</v>
          </cell>
          <cell r="G171" t="e">
            <v>#N/A</v>
          </cell>
          <cell r="H171" t="e">
            <v>#N/A</v>
          </cell>
          <cell r="I171">
            <v>24943.15</v>
          </cell>
          <cell r="J171" t="e">
            <v>#N/A</v>
          </cell>
          <cell r="K171">
            <v>24140.1</v>
          </cell>
          <cell r="L171">
            <v>25786.400000000001</v>
          </cell>
          <cell r="M171">
            <v>5445.2</v>
          </cell>
          <cell r="N171">
            <v>5190.1499999999996</v>
          </cell>
          <cell r="O171" t="e">
            <v>#N/A</v>
          </cell>
          <cell r="P171" t="e">
            <v>#N/A</v>
          </cell>
          <cell r="Q171" t="e">
            <v>#N/A</v>
          </cell>
          <cell r="R171">
            <v>59907.5</v>
          </cell>
          <cell r="S171" t="e">
            <v>#N/A</v>
          </cell>
          <cell r="T171" t="e">
            <v>#N/A</v>
          </cell>
          <cell r="U171" t="e">
            <v>#N/A</v>
          </cell>
          <cell r="V171">
            <v>301.02</v>
          </cell>
          <cell r="W171">
            <v>2485.65</v>
          </cell>
          <cell r="X171" t="e">
            <v>#N/A</v>
          </cell>
          <cell r="Y171">
            <v>4623.75</v>
          </cell>
          <cell r="Z171" t="e">
            <v>#N/A</v>
          </cell>
          <cell r="AA171">
            <v>4421.75</v>
          </cell>
          <cell r="AB171">
            <v>0.02</v>
          </cell>
          <cell r="AC171" t="e">
            <v>#N/A</v>
          </cell>
          <cell r="AD171">
            <v>417302.95</v>
          </cell>
          <cell r="AE171">
            <v>48012.7</v>
          </cell>
          <cell r="AF171" t="e">
            <v>#N/A</v>
          </cell>
          <cell r="AG171" t="e">
            <v>#N/A</v>
          </cell>
          <cell r="AH171">
            <v>1235.0999999999999</v>
          </cell>
          <cell r="AI171">
            <v>154.19999999999999</v>
          </cell>
          <cell r="AJ171">
            <v>8356.6</v>
          </cell>
        </row>
        <row r="172">
          <cell r="A172">
            <v>38047</v>
          </cell>
          <cell r="B172">
            <v>32645.57</v>
          </cell>
          <cell r="C172">
            <v>33440</v>
          </cell>
          <cell r="D172">
            <v>40054.61</v>
          </cell>
          <cell r="E172">
            <v>40891</v>
          </cell>
          <cell r="F172" t="e">
            <v>#N/A</v>
          </cell>
          <cell r="G172" t="e">
            <v>#N/A</v>
          </cell>
          <cell r="H172" t="e">
            <v>#N/A</v>
          </cell>
          <cell r="I172">
            <v>24457.22</v>
          </cell>
          <cell r="J172" t="e">
            <v>#N/A</v>
          </cell>
          <cell r="K172">
            <v>24551.52</v>
          </cell>
          <cell r="L172">
            <v>25559.7</v>
          </cell>
          <cell r="M172">
            <v>5377</v>
          </cell>
          <cell r="N172">
            <v>5268.61</v>
          </cell>
          <cell r="O172" t="e">
            <v>#N/A</v>
          </cell>
          <cell r="P172" t="e">
            <v>#N/A</v>
          </cell>
          <cell r="Q172" t="e">
            <v>#N/A</v>
          </cell>
          <cell r="R172">
            <v>59657.74</v>
          </cell>
          <cell r="S172" t="e">
            <v>#N/A</v>
          </cell>
          <cell r="T172" t="e">
            <v>#N/A</v>
          </cell>
          <cell r="U172" t="e">
            <v>#N/A</v>
          </cell>
          <cell r="V172">
            <v>300.77999999999997</v>
          </cell>
          <cell r="W172">
            <v>2585.2199999999998</v>
          </cell>
          <cell r="X172" t="e">
            <v>#N/A</v>
          </cell>
          <cell r="Y172">
            <v>4688.3</v>
          </cell>
          <cell r="Z172" t="e">
            <v>#N/A</v>
          </cell>
          <cell r="AA172">
            <v>4338.22</v>
          </cell>
          <cell r="AB172">
            <v>0.03</v>
          </cell>
          <cell r="AC172" t="e">
            <v>#N/A</v>
          </cell>
          <cell r="AD172">
            <v>426111.17</v>
          </cell>
          <cell r="AE172">
            <v>48085.83</v>
          </cell>
          <cell r="AF172" t="e">
            <v>#N/A</v>
          </cell>
          <cell r="AG172" t="e">
            <v>#N/A</v>
          </cell>
          <cell r="AH172">
            <v>1214.57</v>
          </cell>
          <cell r="AI172">
            <v>158.09</v>
          </cell>
          <cell r="AJ172">
            <v>8405.61</v>
          </cell>
        </row>
        <row r="173">
          <cell r="A173">
            <v>38078</v>
          </cell>
          <cell r="B173">
            <v>33923.379999999997</v>
          </cell>
          <cell r="C173">
            <v>33865</v>
          </cell>
          <cell r="D173">
            <v>40695.050000000003</v>
          </cell>
          <cell r="E173">
            <v>40426</v>
          </cell>
          <cell r="F173" t="e">
            <v>#N/A</v>
          </cell>
          <cell r="G173" t="e">
            <v>#N/A</v>
          </cell>
          <cell r="H173" t="e">
            <v>#N/A</v>
          </cell>
          <cell r="I173">
            <v>25249.1</v>
          </cell>
          <cell r="J173" t="e">
            <v>#N/A</v>
          </cell>
          <cell r="K173">
            <v>25320.14</v>
          </cell>
          <cell r="L173">
            <v>26179.71</v>
          </cell>
          <cell r="M173">
            <v>5467.24</v>
          </cell>
          <cell r="N173">
            <v>5470.19</v>
          </cell>
          <cell r="O173" t="e">
            <v>#N/A</v>
          </cell>
          <cell r="P173" t="e">
            <v>#N/A</v>
          </cell>
          <cell r="Q173" t="e">
            <v>#N/A</v>
          </cell>
          <cell r="R173">
            <v>61190.52</v>
          </cell>
          <cell r="S173" t="e">
            <v>#N/A</v>
          </cell>
          <cell r="T173" t="e">
            <v>#N/A</v>
          </cell>
          <cell r="U173" t="e">
            <v>#N/A</v>
          </cell>
          <cell r="V173">
            <v>315.5</v>
          </cell>
          <cell r="W173">
            <v>2806.9</v>
          </cell>
          <cell r="X173" t="e">
            <v>#N/A</v>
          </cell>
          <cell r="Y173">
            <v>4901.4799999999996</v>
          </cell>
          <cell r="Z173" t="e">
            <v>#N/A</v>
          </cell>
          <cell r="AA173">
            <v>4438.4799999999996</v>
          </cell>
          <cell r="AB173">
            <v>0.03</v>
          </cell>
          <cell r="AC173" t="e">
            <v>#N/A</v>
          </cell>
          <cell r="AD173">
            <v>442053.48</v>
          </cell>
          <cell r="AE173">
            <v>49540.29</v>
          </cell>
          <cell r="AF173" t="e">
            <v>#N/A</v>
          </cell>
          <cell r="AG173" t="e">
            <v>#N/A</v>
          </cell>
          <cell r="AH173">
            <v>1251.52</v>
          </cell>
          <cell r="AI173">
            <v>162.66999999999999</v>
          </cell>
          <cell r="AJ173">
            <v>8550.81</v>
          </cell>
        </row>
        <row r="174">
          <cell r="A174">
            <v>38108</v>
          </cell>
          <cell r="B174">
            <v>33757.760000000002</v>
          </cell>
          <cell r="C174">
            <v>33391</v>
          </cell>
          <cell r="D174">
            <v>40559.19</v>
          </cell>
          <cell r="E174">
            <v>40796</v>
          </cell>
          <cell r="F174" t="e">
            <v>#N/A</v>
          </cell>
          <cell r="G174" t="e">
            <v>#N/A</v>
          </cell>
          <cell r="H174" t="e">
            <v>#N/A</v>
          </cell>
          <cell r="I174">
            <v>23808.29</v>
          </cell>
          <cell r="J174" t="e">
            <v>#N/A</v>
          </cell>
          <cell r="K174">
            <v>24508.29</v>
          </cell>
          <cell r="L174">
            <v>26338.19</v>
          </cell>
          <cell r="M174">
            <v>5451.1</v>
          </cell>
          <cell r="N174">
            <v>5443.76</v>
          </cell>
          <cell r="O174" t="e">
            <v>#N/A</v>
          </cell>
          <cell r="P174" t="e">
            <v>#N/A</v>
          </cell>
          <cell r="Q174" t="e">
            <v>#N/A</v>
          </cell>
          <cell r="R174">
            <v>60371.29</v>
          </cell>
          <cell r="S174" t="e">
            <v>#N/A</v>
          </cell>
          <cell r="T174" t="e">
            <v>#N/A</v>
          </cell>
          <cell r="U174" t="e">
            <v>#N/A</v>
          </cell>
          <cell r="V174">
            <v>301.52999999999997</v>
          </cell>
          <cell r="W174">
            <v>2872.1</v>
          </cell>
          <cell r="X174" t="e">
            <v>#N/A</v>
          </cell>
          <cell r="Y174">
            <v>4940.5200000000004</v>
          </cell>
          <cell r="Z174" t="e">
            <v>#N/A</v>
          </cell>
          <cell r="AA174">
            <v>4442.4799999999996</v>
          </cell>
          <cell r="AB174">
            <v>0.02</v>
          </cell>
          <cell r="AC174" t="e">
            <v>#N/A</v>
          </cell>
          <cell r="AD174">
            <v>417335.38</v>
          </cell>
          <cell r="AE174">
            <v>49055.05</v>
          </cell>
          <cell r="AF174" t="e">
            <v>#N/A</v>
          </cell>
          <cell r="AG174" t="e">
            <v>#N/A</v>
          </cell>
          <cell r="AH174">
            <v>1268.24</v>
          </cell>
          <cell r="AI174">
            <v>160.43</v>
          </cell>
          <cell r="AJ174">
            <v>8586.52</v>
          </cell>
        </row>
        <row r="175">
          <cell r="A175">
            <v>38139</v>
          </cell>
          <cell r="B175">
            <v>33569.64</v>
          </cell>
          <cell r="C175">
            <v>33473</v>
          </cell>
          <cell r="D175">
            <v>40754.32</v>
          </cell>
          <cell r="E175">
            <v>40615</v>
          </cell>
          <cell r="F175" t="e">
            <v>#N/A</v>
          </cell>
          <cell r="G175" t="e">
            <v>#N/A</v>
          </cell>
          <cell r="H175" t="e">
            <v>#N/A</v>
          </cell>
          <cell r="I175">
            <v>23295.55</v>
          </cell>
          <cell r="J175" t="e">
            <v>#N/A</v>
          </cell>
          <cell r="K175">
            <v>24694.73</v>
          </cell>
          <cell r="L175">
            <v>26830.55</v>
          </cell>
          <cell r="M175">
            <v>5482</v>
          </cell>
          <cell r="N175">
            <v>5407.05</v>
          </cell>
          <cell r="O175" t="e">
            <v>#N/A</v>
          </cell>
          <cell r="P175" t="e">
            <v>#N/A</v>
          </cell>
          <cell r="Q175" t="e">
            <v>#N/A</v>
          </cell>
          <cell r="R175">
            <v>61349.91</v>
          </cell>
          <cell r="S175" t="e">
            <v>#N/A</v>
          </cell>
          <cell r="T175" t="e">
            <v>#N/A</v>
          </cell>
          <cell r="U175" t="e">
            <v>#N/A</v>
          </cell>
          <cell r="V175">
            <v>306.7</v>
          </cell>
          <cell r="W175">
            <v>2802.27</v>
          </cell>
          <cell r="X175" t="e">
            <v>#N/A</v>
          </cell>
          <cell r="Y175">
            <v>4915.59</v>
          </cell>
          <cell r="Z175" t="e">
            <v>#N/A</v>
          </cell>
          <cell r="AA175">
            <v>4457.32</v>
          </cell>
          <cell r="AB175">
            <v>0.02</v>
          </cell>
          <cell r="AC175" t="e">
            <v>#N/A</v>
          </cell>
          <cell r="AD175">
            <v>422858</v>
          </cell>
          <cell r="AE175">
            <v>49196.41</v>
          </cell>
          <cell r="AF175" t="e">
            <v>#N/A</v>
          </cell>
          <cell r="AG175" t="e">
            <v>#N/A</v>
          </cell>
          <cell r="AH175">
            <v>1288.73</v>
          </cell>
          <cell r="AI175">
            <v>161.05000000000001</v>
          </cell>
          <cell r="AJ175">
            <v>8877.5499999999993</v>
          </cell>
        </row>
        <row r="176">
          <cell r="A176">
            <v>38169</v>
          </cell>
          <cell r="B176">
            <v>33395.14</v>
          </cell>
          <cell r="C176">
            <v>34104</v>
          </cell>
          <cell r="D176">
            <v>40966.82</v>
          </cell>
          <cell r="E176">
            <v>41088</v>
          </cell>
          <cell r="F176" t="e">
            <v>#N/A</v>
          </cell>
          <cell r="G176" t="e">
            <v>#N/A</v>
          </cell>
          <cell r="H176" t="e">
            <v>#N/A</v>
          </cell>
          <cell r="I176">
            <v>23903.09</v>
          </cell>
          <cell r="J176" t="e">
            <v>#N/A</v>
          </cell>
          <cell r="K176">
            <v>25247</v>
          </cell>
          <cell r="L176">
            <v>26829</v>
          </cell>
          <cell r="M176">
            <v>5509.59</v>
          </cell>
          <cell r="N176">
            <v>5376.36</v>
          </cell>
          <cell r="O176" t="e">
            <v>#N/A</v>
          </cell>
          <cell r="P176" t="e">
            <v>#N/A</v>
          </cell>
          <cell r="Q176" t="e">
            <v>#N/A</v>
          </cell>
          <cell r="R176">
            <v>61508.55</v>
          </cell>
          <cell r="S176" t="e">
            <v>#N/A</v>
          </cell>
          <cell r="T176" t="e">
            <v>#N/A</v>
          </cell>
          <cell r="U176" t="e">
            <v>#N/A</v>
          </cell>
          <cell r="V176">
            <v>305.43</v>
          </cell>
          <cell r="W176">
            <v>2792.45</v>
          </cell>
          <cell r="X176" t="e">
            <v>#N/A</v>
          </cell>
          <cell r="Y176">
            <v>4835.45</v>
          </cell>
          <cell r="Z176" t="e">
            <v>#N/A</v>
          </cell>
          <cell r="AA176">
            <v>4454.91</v>
          </cell>
          <cell r="AB176">
            <v>0.02</v>
          </cell>
          <cell r="AC176" t="e">
            <v>#N/A</v>
          </cell>
          <cell r="AD176">
            <v>427675.82</v>
          </cell>
          <cell r="AE176">
            <v>49196.5</v>
          </cell>
          <cell r="AF176" t="e">
            <v>#N/A</v>
          </cell>
          <cell r="AG176" t="e">
            <v>#N/A</v>
          </cell>
          <cell r="AH176">
            <v>1298.68</v>
          </cell>
          <cell r="AI176">
            <v>163.95</v>
          </cell>
          <cell r="AJ176">
            <v>9172.36</v>
          </cell>
        </row>
        <row r="177">
          <cell r="A177">
            <v>38200</v>
          </cell>
          <cell r="B177">
            <v>33613.089999999997</v>
          </cell>
          <cell r="C177">
            <v>33900</v>
          </cell>
          <cell r="D177">
            <v>40947.089999999997</v>
          </cell>
          <cell r="E177">
            <v>40977</v>
          </cell>
          <cell r="F177" t="e">
            <v>#N/A</v>
          </cell>
          <cell r="G177" t="e">
            <v>#N/A</v>
          </cell>
          <cell r="H177" t="e">
            <v>#N/A</v>
          </cell>
          <cell r="I177">
            <v>23872.45</v>
          </cell>
          <cell r="J177" t="e">
            <v>#N/A</v>
          </cell>
          <cell r="K177">
            <v>25585.41</v>
          </cell>
          <cell r="L177">
            <v>26618.27</v>
          </cell>
          <cell r="M177">
            <v>5506.23</v>
          </cell>
          <cell r="N177">
            <v>5404</v>
          </cell>
          <cell r="O177" t="e">
            <v>#N/A</v>
          </cell>
          <cell r="P177" t="e">
            <v>#N/A</v>
          </cell>
          <cell r="Q177" t="e">
            <v>#N/A</v>
          </cell>
          <cell r="R177">
            <v>61178.82</v>
          </cell>
          <cell r="S177" t="e">
            <v>#N/A</v>
          </cell>
          <cell r="T177" t="e">
            <v>#N/A</v>
          </cell>
          <cell r="U177" t="e">
            <v>#N/A</v>
          </cell>
          <cell r="V177">
            <v>304.36</v>
          </cell>
          <cell r="W177">
            <v>2798.05</v>
          </cell>
          <cell r="X177" t="e">
            <v>#N/A</v>
          </cell>
          <cell r="Y177">
            <v>4913.7299999999996</v>
          </cell>
          <cell r="Z177" t="e">
            <v>#N/A</v>
          </cell>
          <cell r="AA177">
            <v>4456.18</v>
          </cell>
          <cell r="AB177">
            <v>0.02</v>
          </cell>
          <cell r="AC177" t="e">
            <v>#N/A</v>
          </cell>
          <cell r="AD177">
            <v>432694.09</v>
          </cell>
          <cell r="AE177">
            <v>49271.82</v>
          </cell>
          <cell r="AF177" t="e">
            <v>#N/A</v>
          </cell>
          <cell r="AG177" t="e">
            <v>#N/A</v>
          </cell>
          <cell r="AH177">
            <v>1294.27</v>
          </cell>
          <cell r="AI177">
            <v>164.5</v>
          </cell>
          <cell r="AJ177">
            <v>9237</v>
          </cell>
        </row>
        <row r="178">
          <cell r="A178">
            <v>38231</v>
          </cell>
          <cell r="B178">
            <v>33621.269999999997</v>
          </cell>
          <cell r="C178">
            <v>33340</v>
          </cell>
          <cell r="D178">
            <v>41077.769999999997</v>
          </cell>
          <cell r="E178">
            <v>41127</v>
          </cell>
          <cell r="F178" t="e">
            <v>#N/A</v>
          </cell>
          <cell r="G178" t="e">
            <v>#N/A</v>
          </cell>
          <cell r="H178" t="e">
            <v>#N/A</v>
          </cell>
          <cell r="I178">
            <v>23608.27</v>
          </cell>
          <cell r="J178" t="e">
            <v>#N/A</v>
          </cell>
          <cell r="K178">
            <v>26054.95</v>
          </cell>
          <cell r="L178">
            <v>26622.82</v>
          </cell>
          <cell r="M178">
            <v>5522.73</v>
          </cell>
          <cell r="N178">
            <v>5397.09</v>
          </cell>
          <cell r="O178" t="e">
            <v>#N/A</v>
          </cell>
          <cell r="P178" t="e">
            <v>#N/A</v>
          </cell>
          <cell r="Q178" t="e">
            <v>#N/A</v>
          </cell>
          <cell r="R178">
            <v>60290.91</v>
          </cell>
          <cell r="S178" t="e">
            <v>#N/A</v>
          </cell>
          <cell r="T178" t="e">
            <v>#N/A</v>
          </cell>
          <cell r="U178" t="e">
            <v>#N/A</v>
          </cell>
          <cell r="V178">
            <v>305.5</v>
          </cell>
          <cell r="W178">
            <v>2776.64</v>
          </cell>
          <cell r="X178" t="e">
            <v>#N/A</v>
          </cell>
          <cell r="Y178">
            <v>4912.18</v>
          </cell>
          <cell r="Z178" t="e">
            <v>#N/A</v>
          </cell>
          <cell r="AA178">
            <v>4518.18</v>
          </cell>
          <cell r="AB178">
            <v>0.02</v>
          </cell>
          <cell r="AC178" t="e">
            <v>#N/A</v>
          </cell>
          <cell r="AD178">
            <v>438326.68</v>
          </cell>
          <cell r="AE178">
            <v>49278.41</v>
          </cell>
          <cell r="AF178" t="e">
            <v>#N/A</v>
          </cell>
          <cell r="AG178" t="e">
            <v>#N/A</v>
          </cell>
          <cell r="AH178">
            <v>1299.73</v>
          </cell>
          <cell r="AI178">
            <v>165.91</v>
          </cell>
          <cell r="AJ178">
            <v>9384.23</v>
          </cell>
        </row>
        <row r="179">
          <cell r="A179">
            <v>38261</v>
          </cell>
          <cell r="B179">
            <v>32881.480000000003</v>
          </cell>
          <cell r="C179">
            <v>32057</v>
          </cell>
          <cell r="D179">
            <v>41069.33</v>
          </cell>
          <cell r="E179">
            <v>40870</v>
          </cell>
          <cell r="F179" t="e">
            <v>#N/A</v>
          </cell>
          <cell r="G179" t="e">
            <v>#N/A</v>
          </cell>
          <cell r="H179" t="e">
            <v>#N/A</v>
          </cell>
          <cell r="I179">
            <v>24081.24</v>
          </cell>
          <cell r="J179" t="e">
            <v>#N/A</v>
          </cell>
          <cell r="K179">
            <v>26306.38</v>
          </cell>
          <cell r="L179">
            <v>26622.05</v>
          </cell>
          <cell r="M179">
            <v>5521.71</v>
          </cell>
          <cell r="N179">
            <v>5268.05</v>
          </cell>
          <cell r="O179" t="e">
            <v>#N/A</v>
          </cell>
          <cell r="P179" t="e">
            <v>#N/A</v>
          </cell>
          <cell r="Q179" t="e">
            <v>#N/A</v>
          </cell>
          <cell r="R179">
            <v>59383.43</v>
          </cell>
          <cell r="S179" t="e">
            <v>#N/A</v>
          </cell>
          <cell r="T179" t="e">
            <v>#N/A</v>
          </cell>
          <cell r="U179" t="e">
            <v>#N/A</v>
          </cell>
          <cell r="V179">
            <v>301.92</v>
          </cell>
          <cell r="W179">
            <v>2675.1</v>
          </cell>
          <cell r="X179" t="e">
            <v>#N/A</v>
          </cell>
          <cell r="Y179">
            <v>4986.8999999999996</v>
          </cell>
          <cell r="Z179" t="e">
            <v>#N/A</v>
          </cell>
          <cell r="AA179">
            <v>4532.8100000000004</v>
          </cell>
          <cell r="AB179">
            <v>0.02</v>
          </cell>
          <cell r="AC179" t="e">
            <v>#N/A</v>
          </cell>
          <cell r="AD179">
            <v>444193.38</v>
          </cell>
          <cell r="AE179">
            <v>48672.33</v>
          </cell>
          <cell r="AF179" t="e">
            <v>#N/A</v>
          </cell>
          <cell r="AG179" t="e">
            <v>#N/A</v>
          </cell>
          <cell r="AH179">
            <v>1304.33</v>
          </cell>
          <cell r="AI179">
            <v>166.52</v>
          </cell>
          <cell r="AJ179">
            <v>9504.57</v>
          </cell>
        </row>
        <row r="180">
          <cell r="A180">
            <v>38292</v>
          </cell>
          <cell r="B180">
            <v>30677.32</v>
          </cell>
          <cell r="C180">
            <v>29013</v>
          </cell>
          <cell r="D180">
            <v>39820.36</v>
          </cell>
          <cell r="E180">
            <v>38494</v>
          </cell>
          <cell r="F180" t="e">
            <v>#N/A</v>
          </cell>
          <cell r="G180" t="e">
            <v>#N/A</v>
          </cell>
          <cell r="H180" t="e">
            <v>#N/A</v>
          </cell>
          <cell r="I180">
            <v>23606.45</v>
          </cell>
          <cell r="J180" t="e">
            <v>#N/A</v>
          </cell>
          <cell r="K180">
            <v>25622.77</v>
          </cell>
          <cell r="L180">
            <v>26160.23</v>
          </cell>
          <cell r="M180">
            <v>5358.41</v>
          </cell>
          <cell r="N180">
            <v>4920.05</v>
          </cell>
          <cell r="O180" t="e">
            <v>#N/A</v>
          </cell>
          <cell r="P180" t="e">
            <v>#N/A</v>
          </cell>
          <cell r="Q180" t="e">
            <v>#N/A</v>
          </cell>
          <cell r="R180">
            <v>57011.95</v>
          </cell>
          <cell r="S180" t="e">
            <v>#N/A</v>
          </cell>
          <cell r="T180" t="e">
            <v>#N/A</v>
          </cell>
          <cell r="U180" t="e">
            <v>#N/A</v>
          </cell>
          <cell r="V180">
            <v>292.64999999999998</v>
          </cell>
          <cell r="W180">
            <v>2460.4499999999998</v>
          </cell>
          <cell r="X180" t="e">
            <v>#N/A</v>
          </cell>
          <cell r="Y180">
            <v>4890.8599999999997</v>
          </cell>
          <cell r="Z180" t="e">
            <v>#N/A</v>
          </cell>
          <cell r="AA180">
            <v>4423.95</v>
          </cell>
          <cell r="AB180">
            <v>0.02</v>
          </cell>
          <cell r="AC180" t="e">
            <v>#N/A</v>
          </cell>
          <cell r="AD180">
            <v>432861.91</v>
          </cell>
          <cell r="AE180">
            <v>46454.55</v>
          </cell>
          <cell r="AF180" t="e">
            <v>#N/A</v>
          </cell>
          <cell r="AG180" t="e">
            <v>#N/A</v>
          </cell>
          <cell r="AH180">
            <v>1272.5899999999999</v>
          </cell>
          <cell r="AI180">
            <v>162.27000000000001</v>
          </cell>
          <cell r="AJ180">
            <v>9347.18</v>
          </cell>
        </row>
        <row r="181">
          <cell r="A181">
            <v>38322</v>
          </cell>
          <cell r="B181">
            <v>28909.77</v>
          </cell>
          <cell r="C181">
            <v>29067</v>
          </cell>
          <cell r="D181">
            <v>38774.32</v>
          </cell>
          <cell r="E181">
            <v>39663</v>
          </cell>
          <cell r="F181" t="e">
            <v>#N/A</v>
          </cell>
          <cell r="G181" t="e">
            <v>#N/A</v>
          </cell>
          <cell r="H181" t="e">
            <v>#N/A</v>
          </cell>
          <cell r="I181">
            <v>22187.41</v>
          </cell>
          <cell r="J181" t="e">
            <v>#N/A</v>
          </cell>
          <cell r="K181">
            <v>23729.18</v>
          </cell>
          <cell r="L181">
            <v>25229</v>
          </cell>
          <cell r="M181">
            <v>5215.7299999999996</v>
          </cell>
          <cell r="N181">
            <v>4654.45</v>
          </cell>
          <cell r="O181" t="e">
            <v>#N/A</v>
          </cell>
          <cell r="P181" t="e">
            <v>#N/A</v>
          </cell>
          <cell r="Q181" t="e">
            <v>#N/A</v>
          </cell>
          <cell r="R181">
            <v>55777.77</v>
          </cell>
          <cell r="S181" t="e">
            <v>#N/A</v>
          </cell>
          <cell r="T181" t="e">
            <v>#N/A</v>
          </cell>
          <cell r="U181" t="e">
            <v>#N/A</v>
          </cell>
          <cell r="V181">
            <v>278.37</v>
          </cell>
          <cell r="W181">
            <v>2320.73</v>
          </cell>
          <cell r="X181" t="e">
            <v>#N/A</v>
          </cell>
          <cell r="Y181">
            <v>4713.3599999999997</v>
          </cell>
          <cell r="Z181" t="e">
            <v>#N/A</v>
          </cell>
          <cell r="AA181">
            <v>4316.59</v>
          </cell>
          <cell r="AB181">
            <v>0.02</v>
          </cell>
          <cell r="AC181" t="e">
            <v>#N/A</v>
          </cell>
          <cell r="AD181">
            <v>411390.82</v>
          </cell>
          <cell r="AE181">
            <v>44569.55</v>
          </cell>
          <cell r="AF181" t="e">
            <v>#N/A</v>
          </cell>
          <cell r="AG181" t="e">
            <v>#N/A</v>
          </cell>
          <cell r="AH181">
            <v>1264.32</v>
          </cell>
          <cell r="AI181">
            <v>157.55000000000001</v>
          </cell>
          <cell r="AJ181">
            <v>9375.0499999999993</v>
          </cell>
        </row>
        <row r="182">
          <cell r="A182">
            <v>38353</v>
          </cell>
          <cell r="B182">
            <v>29076.14</v>
          </cell>
          <cell r="C182">
            <v>28855</v>
          </cell>
          <cell r="D182">
            <v>38178.379999999997</v>
          </cell>
          <cell r="E182">
            <v>37516</v>
          </cell>
          <cell r="F182" t="e">
            <v>#N/A</v>
          </cell>
          <cell r="G182" t="e">
            <v>#N/A</v>
          </cell>
          <cell r="H182" t="e">
            <v>#N/A</v>
          </cell>
          <cell r="I182">
            <v>22255.14</v>
          </cell>
          <cell r="J182" t="e">
            <v>#N/A</v>
          </cell>
          <cell r="K182">
            <v>23764.95</v>
          </cell>
          <cell r="L182">
            <v>24682.81</v>
          </cell>
          <cell r="M182">
            <v>5131.24</v>
          </cell>
          <cell r="N182">
            <v>4925.1000000000004</v>
          </cell>
          <cell r="O182" t="e">
            <v>#N/A</v>
          </cell>
          <cell r="P182" t="e">
            <v>#N/A</v>
          </cell>
          <cell r="Q182" t="e">
            <v>#N/A</v>
          </cell>
          <cell r="R182">
            <v>54628.62</v>
          </cell>
          <cell r="S182" t="e">
            <v>#N/A</v>
          </cell>
          <cell r="T182" t="e">
            <v>#N/A</v>
          </cell>
          <cell r="U182" t="e">
            <v>#N/A</v>
          </cell>
          <cell r="V182">
            <v>281.14</v>
          </cell>
          <cell r="W182">
            <v>2329</v>
          </cell>
          <cell r="X182" t="e">
            <v>#N/A</v>
          </cell>
          <cell r="Y182">
            <v>4647.1899999999996</v>
          </cell>
          <cell r="Z182" t="e">
            <v>#N/A</v>
          </cell>
          <cell r="AA182">
            <v>4219.1899999999996</v>
          </cell>
          <cell r="AB182" t="e">
            <v>#N/A</v>
          </cell>
          <cell r="AC182">
            <v>21447.38</v>
          </cell>
          <cell r="AD182">
            <v>396942.1</v>
          </cell>
          <cell r="AE182">
            <v>44280.95</v>
          </cell>
          <cell r="AF182" t="e">
            <v>#N/A</v>
          </cell>
          <cell r="AG182" t="e">
            <v>#N/A</v>
          </cell>
          <cell r="AH182">
            <v>1260.05</v>
          </cell>
          <cell r="AI182">
            <v>154.88999999999999</v>
          </cell>
          <cell r="AJ182">
            <v>9358.57</v>
          </cell>
        </row>
        <row r="183">
          <cell r="A183">
            <v>38384</v>
          </cell>
          <cell r="B183">
            <v>28244.3</v>
          </cell>
          <cell r="C183">
            <v>27473</v>
          </cell>
          <cell r="D183">
            <v>36764.65</v>
          </cell>
          <cell r="E183">
            <v>36422</v>
          </cell>
          <cell r="F183" t="e">
            <v>#N/A</v>
          </cell>
          <cell r="G183" t="e">
            <v>#N/A</v>
          </cell>
          <cell r="H183" t="e">
            <v>#N/A</v>
          </cell>
          <cell r="I183">
            <v>22045.65</v>
          </cell>
          <cell r="J183" t="e">
            <v>#N/A</v>
          </cell>
          <cell r="K183">
            <v>22799.9</v>
          </cell>
          <cell r="L183">
            <v>23718.6</v>
          </cell>
          <cell r="M183">
            <v>4939.7</v>
          </cell>
          <cell r="N183">
            <v>4858.75</v>
          </cell>
          <cell r="O183" t="e">
            <v>#N/A</v>
          </cell>
          <cell r="P183" t="e">
            <v>#N/A</v>
          </cell>
          <cell r="Q183" t="e">
            <v>#N/A</v>
          </cell>
          <cell r="R183">
            <v>53304</v>
          </cell>
          <cell r="S183" t="e">
            <v>#N/A</v>
          </cell>
          <cell r="T183" t="e">
            <v>#N/A</v>
          </cell>
          <cell r="U183" t="e">
            <v>#N/A</v>
          </cell>
          <cell r="V183">
            <v>269.35000000000002</v>
          </cell>
          <cell r="W183">
            <v>2259.9499999999998</v>
          </cell>
          <cell r="X183" t="e">
            <v>#N/A</v>
          </cell>
          <cell r="Y183">
            <v>4420</v>
          </cell>
          <cell r="Z183" t="e">
            <v>#N/A</v>
          </cell>
          <cell r="AA183">
            <v>4047</v>
          </cell>
          <cell r="AB183" t="e">
            <v>#N/A</v>
          </cell>
          <cell r="AC183">
            <v>21483.9</v>
          </cell>
          <cell r="AD183">
            <v>384367.8</v>
          </cell>
          <cell r="AE183">
            <v>42893.05</v>
          </cell>
          <cell r="AF183" t="e">
            <v>#N/A</v>
          </cell>
          <cell r="AG183" t="e">
            <v>#N/A</v>
          </cell>
          <cell r="AH183">
            <v>1226.2</v>
          </cell>
          <cell r="AI183">
            <v>150.81</v>
          </cell>
          <cell r="AJ183">
            <v>9223.2999999999993</v>
          </cell>
        </row>
        <row r="184">
          <cell r="A184">
            <v>38412</v>
          </cell>
          <cell r="B184">
            <v>27570.39</v>
          </cell>
          <cell r="C184">
            <v>28429</v>
          </cell>
          <cell r="D184">
            <v>36337.78</v>
          </cell>
          <cell r="E184">
            <v>36825</v>
          </cell>
          <cell r="F184" t="e">
            <v>#N/A</v>
          </cell>
          <cell r="G184" t="e">
            <v>#N/A</v>
          </cell>
          <cell r="H184" t="e">
            <v>#N/A</v>
          </cell>
          <cell r="I184">
            <v>21614.57</v>
          </cell>
          <cell r="J184" t="e">
            <v>#N/A</v>
          </cell>
          <cell r="K184">
            <v>22661.13</v>
          </cell>
          <cell r="L184">
            <v>23452.48</v>
          </cell>
          <cell r="M184">
            <v>4879.78</v>
          </cell>
          <cell r="N184">
            <v>4752.13</v>
          </cell>
          <cell r="O184" t="e">
            <v>#N/A</v>
          </cell>
          <cell r="P184" t="e">
            <v>#N/A</v>
          </cell>
          <cell r="Q184" t="e">
            <v>#N/A</v>
          </cell>
          <cell r="R184">
            <v>52473.78</v>
          </cell>
          <cell r="S184" t="e">
            <v>#N/A</v>
          </cell>
          <cell r="T184" t="e">
            <v>#N/A</v>
          </cell>
          <cell r="U184" t="e">
            <v>#N/A</v>
          </cell>
          <cell r="V184">
            <v>261.83</v>
          </cell>
          <cell r="W184">
            <v>2185.4299999999998</v>
          </cell>
          <cell r="X184" t="e">
            <v>#N/A</v>
          </cell>
          <cell r="Y184">
            <v>4437.6499999999996</v>
          </cell>
          <cell r="Z184" t="e">
            <v>#N/A</v>
          </cell>
          <cell r="AA184">
            <v>3997.35</v>
          </cell>
          <cell r="AB184" t="e">
            <v>#N/A</v>
          </cell>
          <cell r="AC184">
            <v>20990</v>
          </cell>
          <cell r="AD184">
            <v>384077.48</v>
          </cell>
          <cell r="AE184">
            <v>42045.09</v>
          </cell>
          <cell r="AF184" t="e">
            <v>#N/A</v>
          </cell>
          <cell r="AG184" t="e">
            <v>#N/A</v>
          </cell>
          <cell r="AH184">
            <v>1219.43</v>
          </cell>
          <cell r="AI184">
            <v>148.32</v>
          </cell>
          <cell r="AJ184">
            <v>9035.1299999999992</v>
          </cell>
        </row>
        <row r="185">
          <cell r="A185">
            <v>38443</v>
          </cell>
          <cell r="B185">
            <v>28040.71</v>
          </cell>
          <cell r="C185">
            <v>27931</v>
          </cell>
          <cell r="D185">
            <v>36292.86</v>
          </cell>
          <cell r="E185">
            <v>36211</v>
          </cell>
          <cell r="F185" t="e">
            <v>#N/A</v>
          </cell>
          <cell r="G185" t="e">
            <v>#N/A</v>
          </cell>
          <cell r="H185" t="e">
            <v>#N/A</v>
          </cell>
          <cell r="I185">
            <v>21680</v>
          </cell>
          <cell r="J185" t="e">
            <v>#N/A</v>
          </cell>
          <cell r="K185">
            <v>22711.43</v>
          </cell>
          <cell r="L185">
            <v>23456.95</v>
          </cell>
          <cell r="M185">
            <v>4871.62</v>
          </cell>
          <cell r="N185">
            <v>4835</v>
          </cell>
          <cell r="O185" t="e">
            <v>#N/A</v>
          </cell>
          <cell r="P185" t="e">
            <v>#N/A</v>
          </cell>
          <cell r="Q185" t="e">
            <v>#N/A</v>
          </cell>
          <cell r="R185">
            <v>53130.62</v>
          </cell>
          <cell r="S185" t="e">
            <v>#N/A</v>
          </cell>
          <cell r="T185" t="e">
            <v>#N/A</v>
          </cell>
          <cell r="U185" t="e">
            <v>#N/A</v>
          </cell>
          <cell r="V185">
            <v>261.43</v>
          </cell>
          <cell r="W185">
            <v>2227.4299999999998</v>
          </cell>
          <cell r="X185" t="e">
            <v>#N/A</v>
          </cell>
          <cell r="Y185">
            <v>4438.43</v>
          </cell>
          <cell r="Z185" t="e">
            <v>#N/A</v>
          </cell>
          <cell r="AA185">
            <v>3959.9</v>
          </cell>
          <cell r="AB185" t="e">
            <v>#N/A</v>
          </cell>
          <cell r="AC185">
            <v>20585.900000000001</v>
          </cell>
          <cell r="AD185">
            <v>386803.48</v>
          </cell>
          <cell r="AE185">
            <v>42361.81</v>
          </cell>
          <cell r="AF185" t="e">
            <v>#N/A</v>
          </cell>
          <cell r="AG185" t="e">
            <v>#N/A</v>
          </cell>
          <cell r="AH185">
            <v>1205.1400000000001</v>
          </cell>
          <cell r="AI185">
            <v>146.25</v>
          </cell>
          <cell r="AJ185">
            <v>8738.9</v>
          </cell>
        </row>
        <row r="186">
          <cell r="A186">
            <v>38473</v>
          </cell>
          <cell r="B186">
            <v>28507.86</v>
          </cell>
          <cell r="C186">
            <v>29278</v>
          </cell>
          <cell r="D186">
            <v>36182</v>
          </cell>
          <cell r="E186">
            <v>36217</v>
          </cell>
          <cell r="F186" t="e">
            <v>#N/A</v>
          </cell>
          <cell r="G186" t="e">
            <v>#N/A</v>
          </cell>
          <cell r="H186" t="e">
            <v>#N/A</v>
          </cell>
          <cell r="I186">
            <v>21834.38</v>
          </cell>
          <cell r="J186" t="e">
            <v>#N/A</v>
          </cell>
          <cell r="K186">
            <v>22711.33</v>
          </cell>
          <cell r="L186">
            <v>23417.43</v>
          </cell>
          <cell r="M186">
            <v>4860.4799999999996</v>
          </cell>
          <cell r="N186">
            <v>4916.1899999999996</v>
          </cell>
          <cell r="O186" t="e">
            <v>#N/A</v>
          </cell>
          <cell r="P186" t="e">
            <v>#N/A</v>
          </cell>
          <cell r="Q186" t="e">
            <v>#N/A</v>
          </cell>
          <cell r="R186">
            <v>52856.14</v>
          </cell>
          <cell r="S186" t="e">
            <v>#N/A</v>
          </cell>
          <cell r="T186" t="e">
            <v>#N/A</v>
          </cell>
          <cell r="U186" t="e">
            <v>#N/A</v>
          </cell>
          <cell r="V186">
            <v>267.23</v>
          </cell>
          <cell r="W186">
            <v>2252.9</v>
          </cell>
          <cell r="X186" t="e">
            <v>#N/A</v>
          </cell>
          <cell r="Y186">
            <v>4476.33</v>
          </cell>
          <cell r="Z186" t="e">
            <v>#N/A</v>
          </cell>
          <cell r="AA186">
            <v>3935.33</v>
          </cell>
          <cell r="AB186" t="e">
            <v>#N/A</v>
          </cell>
          <cell r="AC186">
            <v>20814.669999999998</v>
          </cell>
          <cell r="AD186">
            <v>387245.81</v>
          </cell>
          <cell r="AE186">
            <v>42645.05</v>
          </cell>
          <cell r="AF186" t="e">
            <v>#N/A</v>
          </cell>
          <cell r="AG186" t="e">
            <v>#N/A</v>
          </cell>
          <cell r="AH186">
            <v>1197.43</v>
          </cell>
          <cell r="AI186">
            <v>143.58000000000001</v>
          </cell>
          <cell r="AJ186">
            <v>8663.9500000000007</v>
          </cell>
        </row>
        <row r="187">
          <cell r="A187">
            <v>38504</v>
          </cell>
          <cell r="B187">
            <v>29694.86</v>
          </cell>
          <cell r="C187">
            <v>29891</v>
          </cell>
          <cell r="D187">
            <v>36138.76</v>
          </cell>
          <cell r="E187">
            <v>36050</v>
          </cell>
          <cell r="F187" t="e">
            <v>#N/A</v>
          </cell>
          <cell r="G187" t="e">
            <v>#N/A</v>
          </cell>
          <cell r="H187" t="e">
            <v>#N/A</v>
          </cell>
          <cell r="I187">
            <v>22766</v>
          </cell>
          <cell r="J187" t="e">
            <v>#N/A</v>
          </cell>
          <cell r="K187">
            <v>23878.38</v>
          </cell>
          <cell r="L187">
            <v>23495</v>
          </cell>
          <cell r="M187">
            <v>4854.4799999999996</v>
          </cell>
          <cell r="N187">
            <v>5123.1899999999996</v>
          </cell>
          <cell r="O187" t="e">
            <v>#N/A</v>
          </cell>
          <cell r="P187" t="e">
            <v>#N/A</v>
          </cell>
          <cell r="Q187" t="e">
            <v>#N/A</v>
          </cell>
          <cell r="R187">
            <v>54044.1</v>
          </cell>
          <cell r="S187" t="e">
            <v>#N/A</v>
          </cell>
          <cell r="T187" t="e">
            <v>#N/A</v>
          </cell>
          <cell r="U187" t="e">
            <v>#N/A</v>
          </cell>
          <cell r="V187">
            <v>273.42</v>
          </cell>
          <cell r="W187">
            <v>2358.9</v>
          </cell>
          <cell r="X187" t="e">
            <v>#N/A</v>
          </cell>
          <cell r="Y187">
            <v>4578.33</v>
          </cell>
          <cell r="Z187" t="e">
            <v>#N/A</v>
          </cell>
          <cell r="AA187">
            <v>3906.19</v>
          </cell>
          <cell r="AB187" t="e">
            <v>#N/A</v>
          </cell>
          <cell r="AC187">
            <v>21801.9</v>
          </cell>
          <cell r="AD187">
            <v>410579</v>
          </cell>
          <cell r="AE187">
            <v>43570.95</v>
          </cell>
          <cell r="AF187" t="e">
            <v>#N/A</v>
          </cell>
          <cell r="AG187" t="e">
            <v>#N/A</v>
          </cell>
          <cell r="AH187">
            <v>1203.67</v>
          </cell>
          <cell r="AI187">
            <v>145.07</v>
          </cell>
          <cell r="AJ187">
            <v>8897.3799999999992</v>
          </cell>
        </row>
        <row r="188">
          <cell r="A188">
            <v>38534</v>
          </cell>
          <cell r="B188">
            <v>29607.599999999999</v>
          </cell>
          <cell r="C188">
            <v>29164</v>
          </cell>
          <cell r="D188">
            <v>35655.25</v>
          </cell>
          <cell r="E188">
            <v>35237</v>
          </cell>
          <cell r="F188" t="e">
            <v>#N/A</v>
          </cell>
          <cell r="G188" t="e">
            <v>#N/A</v>
          </cell>
          <cell r="H188" t="e">
            <v>#N/A</v>
          </cell>
          <cell r="I188">
            <v>22261.75</v>
          </cell>
          <cell r="J188" t="e">
            <v>#N/A</v>
          </cell>
          <cell r="K188">
            <v>24201.200000000001</v>
          </cell>
          <cell r="L188">
            <v>22879.1</v>
          </cell>
          <cell r="M188">
            <v>4780.55</v>
          </cell>
          <cell r="N188">
            <v>5122.05</v>
          </cell>
          <cell r="O188" t="e">
            <v>#N/A</v>
          </cell>
          <cell r="P188" t="e">
            <v>#N/A</v>
          </cell>
          <cell r="Q188" t="e">
            <v>#N/A</v>
          </cell>
          <cell r="R188">
            <v>51791.6</v>
          </cell>
          <cell r="S188" t="e">
            <v>#N/A</v>
          </cell>
          <cell r="T188" t="e">
            <v>#N/A</v>
          </cell>
          <cell r="U188" t="e">
            <v>#N/A</v>
          </cell>
          <cell r="V188">
            <v>264.27</v>
          </cell>
          <cell r="W188">
            <v>2352.85</v>
          </cell>
          <cell r="X188" t="e">
            <v>#N/A</v>
          </cell>
          <cell r="Y188">
            <v>4499.75</v>
          </cell>
          <cell r="Z188" t="e">
            <v>#N/A</v>
          </cell>
          <cell r="AA188">
            <v>3784.45</v>
          </cell>
          <cell r="AB188" t="e">
            <v>#N/A</v>
          </cell>
          <cell r="AC188">
            <v>22107.4</v>
          </cell>
          <cell r="AD188">
            <v>403794.85</v>
          </cell>
          <cell r="AE188">
            <v>42931.55</v>
          </cell>
          <cell r="AF188" t="e">
            <v>#N/A</v>
          </cell>
          <cell r="AG188" t="e">
            <v>#N/A</v>
          </cell>
          <cell r="AH188">
            <v>1181</v>
          </cell>
          <cell r="AI188">
            <v>144.68</v>
          </cell>
          <cell r="AJ188">
            <v>8695.75</v>
          </cell>
        </row>
        <row r="189">
          <cell r="A189">
            <v>38565</v>
          </cell>
          <cell r="B189">
            <v>28512.09</v>
          </cell>
          <cell r="C189">
            <v>28750</v>
          </cell>
          <cell r="D189">
            <v>35057.129999999997</v>
          </cell>
          <cell r="E189">
            <v>35111</v>
          </cell>
          <cell r="F189" t="e">
            <v>#N/A</v>
          </cell>
          <cell r="G189" t="e">
            <v>#N/A</v>
          </cell>
          <cell r="H189" t="e">
            <v>#N/A</v>
          </cell>
          <cell r="I189">
            <v>21715.65</v>
          </cell>
          <cell r="J189" t="e">
            <v>#N/A</v>
          </cell>
          <cell r="K189">
            <v>23635.22</v>
          </cell>
          <cell r="L189">
            <v>22576.09</v>
          </cell>
          <cell r="M189">
            <v>4699.7</v>
          </cell>
          <cell r="N189">
            <v>4938.87</v>
          </cell>
          <cell r="O189" t="e">
            <v>#N/A</v>
          </cell>
          <cell r="P189" t="e">
            <v>#N/A</v>
          </cell>
          <cell r="Q189" t="e">
            <v>#N/A</v>
          </cell>
          <cell r="R189">
            <v>51152.480000000003</v>
          </cell>
          <cell r="S189" t="e">
            <v>#N/A</v>
          </cell>
          <cell r="T189" t="e">
            <v>#N/A</v>
          </cell>
          <cell r="U189" t="e">
            <v>#N/A</v>
          </cell>
          <cell r="V189">
            <v>257.74</v>
          </cell>
          <cell r="W189">
            <v>2278.4299999999998</v>
          </cell>
          <cell r="X189" t="e">
            <v>#N/A</v>
          </cell>
          <cell r="Y189">
            <v>4428.6499999999996</v>
          </cell>
          <cell r="Z189" t="e">
            <v>#N/A</v>
          </cell>
          <cell r="AA189">
            <v>3753.48</v>
          </cell>
          <cell r="AB189" t="e">
            <v>#N/A</v>
          </cell>
          <cell r="AC189">
            <v>21187.74</v>
          </cell>
          <cell r="AD189">
            <v>401282.09</v>
          </cell>
          <cell r="AE189">
            <v>41843.39</v>
          </cell>
          <cell r="AF189" t="e">
            <v>#N/A</v>
          </cell>
          <cell r="AG189" t="e">
            <v>#N/A</v>
          </cell>
          <cell r="AH189">
            <v>1184.3900000000001</v>
          </cell>
          <cell r="AI189">
            <v>143.4</v>
          </cell>
          <cell r="AJ189">
            <v>8664.2199999999993</v>
          </cell>
        </row>
        <row r="190">
          <cell r="A190">
            <v>38596</v>
          </cell>
          <cell r="B190">
            <v>28647.59</v>
          </cell>
          <cell r="C190">
            <v>29585</v>
          </cell>
          <cell r="D190">
            <v>35102.68</v>
          </cell>
          <cell r="E190">
            <v>35586</v>
          </cell>
          <cell r="F190" t="e">
            <v>#N/A</v>
          </cell>
          <cell r="G190" t="e">
            <v>#N/A</v>
          </cell>
          <cell r="H190" t="e">
            <v>#N/A</v>
          </cell>
          <cell r="I190">
            <v>21928.45</v>
          </cell>
          <cell r="J190" t="e">
            <v>#N/A</v>
          </cell>
          <cell r="K190">
            <v>24292.82</v>
          </cell>
          <cell r="L190">
            <v>22656.77</v>
          </cell>
          <cell r="M190">
            <v>4706.41</v>
          </cell>
          <cell r="N190">
            <v>4968.5</v>
          </cell>
          <cell r="O190" t="e">
            <v>#N/A</v>
          </cell>
          <cell r="P190" t="e">
            <v>#N/A</v>
          </cell>
          <cell r="Q190" t="e">
            <v>#N/A</v>
          </cell>
          <cell r="R190">
            <v>51785.68</v>
          </cell>
          <cell r="S190" t="e">
            <v>#N/A</v>
          </cell>
          <cell r="T190" t="e">
            <v>#N/A</v>
          </cell>
          <cell r="U190" t="e">
            <v>#N/A</v>
          </cell>
          <cell r="V190">
            <v>257.91000000000003</v>
          </cell>
          <cell r="W190">
            <v>2274.9499999999998</v>
          </cell>
          <cell r="X190" t="e">
            <v>#N/A</v>
          </cell>
          <cell r="Y190">
            <v>4495.6400000000003</v>
          </cell>
          <cell r="Z190" t="e">
            <v>#N/A</v>
          </cell>
          <cell r="AA190">
            <v>3759.86</v>
          </cell>
          <cell r="AB190" t="e">
            <v>#N/A</v>
          </cell>
          <cell r="AC190">
            <v>21362.73</v>
          </cell>
          <cell r="AD190">
            <v>419982.05</v>
          </cell>
          <cell r="AE190">
            <v>41981.41</v>
          </cell>
          <cell r="AF190" t="e">
            <v>#N/A</v>
          </cell>
          <cell r="AG190" t="e">
            <v>#N/A</v>
          </cell>
          <cell r="AH190">
            <v>1196.82</v>
          </cell>
          <cell r="AI190">
            <v>142.79</v>
          </cell>
          <cell r="AJ190">
            <v>8954.68</v>
          </cell>
        </row>
        <row r="191">
          <cell r="A191">
            <v>38626</v>
          </cell>
          <cell r="B191">
            <v>29927.29</v>
          </cell>
          <cell r="C191">
            <v>30259</v>
          </cell>
          <cell r="D191">
            <v>35984</v>
          </cell>
          <cell r="E191">
            <v>36503</v>
          </cell>
          <cell r="F191" t="e">
            <v>#N/A</v>
          </cell>
          <cell r="G191" t="e">
            <v>#N/A</v>
          </cell>
          <cell r="H191" t="e">
            <v>#N/A</v>
          </cell>
          <cell r="I191">
            <v>22574.76</v>
          </cell>
          <cell r="J191" t="e">
            <v>#N/A</v>
          </cell>
          <cell r="K191">
            <v>25429.24</v>
          </cell>
          <cell r="L191">
            <v>23227.43</v>
          </cell>
          <cell r="M191">
            <v>4822.38</v>
          </cell>
          <cell r="N191">
            <v>5196.24</v>
          </cell>
          <cell r="O191" t="e">
            <v>#N/A</v>
          </cell>
          <cell r="P191" t="e">
            <v>#N/A</v>
          </cell>
          <cell r="Q191" t="e">
            <v>#N/A</v>
          </cell>
          <cell r="R191">
            <v>52790.38</v>
          </cell>
          <cell r="S191" t="e">
            <v>#N/A</v>
          </cell>
          <cell r="T191" t="e">
            <v>#N/A</v>
          </cell>
          <cell r="U191" t="e">
            <v>#N/A</v>
          </cell>
          <cell r="V191">
            <v>260.70999999999998</v>
          </cell>
          <cell r="W191">
            <v>2377.52</v>
          </cell>
          <cell r="X191" t="e">
            <v>#N/A</v>
          </cell>
          <cell r="Y191">
            <v>4592</v>
          </cell>
          <cell r="Z191" t="e">
            <v>#N/A</v>
          </cell>
          <cell r="AA191">
            <v>3819.19</v>
          </cell>
          <cell r="AB191" t="e">
            <v>#N/A</v>
          </cell>
          <cell r="AC191">
            <v>22048.19</v>
          </cell>
          <cell r="AD191">
            <v>452210.81</v>
          </cell>
          <cell r="AE191">
            <v>43287.19</v>
          </cell>
          <cell r="AF191" t="e">
            <v>#N/A</v>
          </cell>
          <cell r="AG191" t="e">
            <v>#N/A</v>
          </cell>
          <cell r="AH191">
            <v>1212.71</v>
          </cell>
          <cell r="AI191">
            <v>142.9</v>
          </cell>
          <cell r="AJ191">
            <v>9176.14</v>
          </cell>
        </row>
        <row r="192">
          <cell r="A192">
            <v>38657</v>
          </cell>
          <cell r="B192">
            <v>30974.18</v>
          </cell>
          <cell r="C192">
            <v>31024</v>
          </cell>
          <cell r="D192">
            <v>36529.82</v>
          </cell>
          <cell r="E192">
            <v>36549</v>
          </cell>
          <cell r="F192" t="e">
            <v>#N/A</v>
          </cell>
          <cell r="G192" t="e">
            <v>#N/A</v>
          </cell>
          <cell r="H192" t="e">
            <v>#N/A</v>
          </cell>
          <cell r="I192">
            <v>22779.55</v>
          </cell>
          <cell r="J192" t="e">
            <v>#N/A</v>
          </cell>
          <cell r="K192">
            <v>26178.09</v>
          </cell>
          <cell r="L192">
            <v>23643.82</v>
          </cell>
          <cell r="M192">
            <v>4896.8599999999997</v>
          </cell>
          <cell r="N192">
            <v>5377.27</v>
          </cell>
          <cell r="O192" t="e">
            <v>#N/A</v>
          </cell>
          <cell r="P192" t="e">
            <v>#N/A</v>
          </cell>
          <cell r="Q192" t="e">
            <v>#N/A</v>
          </cell>
          <cell r="R192">
            <v>53763.23</v>
          </cell>
          <cell r="S192" t="e">
            <v>#N/A</v>
          </cell>
          <cell r="T192" t="e">
            <v>#N/A</v>
          </cell>
          <cell r="U192" t="e">
            <v>#N/A</v>
          </cell>
          <cell r="V192">
            <v>261.62</v>
          </cell>
          <cell r="W192">
            <v>2442.91</v>
          </cell>
          <cell r="X192" t="e">
            <v>#N/A</v>
          </cell>
          <cell r="Y192">
            <v>4668.3599999999997</v>
          </cell>
          <cell r="Z192" t="e">
            <v>#N/A</v>
          </cell>
          <cell r="AA192">
            <v>3819.32</v>
          </cell>
          <cell r="AB192" t="e">
            <v>#N/A</v>
          </cell>
          <cell r="AC192">
            <v>22781.68</v>
          </cell>
          <cell r="AD192">
            <v>474621</v>
          </cell>
          <cell r="AE192">
            <v>44236.68</v>
          </cell>
          <cell r="AF192" t="e">
            <v>#N/A</v>
          </cell>
          <cell r="AG192" t="e">
            <v>#N/A</v>
          </cell>
          <cell r="AH192">
            <v>1247.73</v>
          </cell>
          <cell r="AI192">
            <v>145.56</v>
          </cell>
          <cell r="AJ192">
            <v>9200.5499999999993</v>
          </cell>
        </row>
        <row r="193">
          <cell r="A193">
            <v>38687</v>
          </cell>
          <cell r="B193">
            <v>30835.55</v>
          </cell>
          <cell r="C193">
            <v>31078</v>
          </cell>
          <cell r="D193">
            <v>36589.25</v>
          </cell>
          <cell r="E193">
            <v>36771</v>
          </cell>
          <cell r="F193" t="e">
            <v>#N/A</v>
          </cell>
          <cell r="G193" t="e">
            <v>#N/A</v>
          </cell>
          <cell r="H193" t="e">
            <v>#N/A</v>
          </cell>
          <cell r="I193">
            <v>22888.95</v>
          </cell>
          <cell r="J193" t="e">
            <v>#N/A</v>
          </cell>
          <cell r="K193">
            <v>26555.75</v>
          </cell>
          <cell r="L193">
            <v>23637.85</v>
          </cell>
          <cell r="M193">
            <v>4908.45</v>
          </cell>
          <cell r="N193">
            <v>5365.55</v>
          </cell>
          <cell r="O193" t="e">
            <v>#N/A</v>
          </cell>
          <cell r="P193" t="e">
            <v>#N/A</v>
          </cell>
          <cell r="Q193" t="e">
            <v>#N/A</v>
          </cell>
          <cell r="R193">
            <v>53864.4</v>
          </cell>
          <cell r="S193" t="e">
            <v>#N/A</v>
          </cell>
          <cell r="T193" t="e">
            <v>#N/A</v>
          </cell>
          <cell r="U193" t="e">
            <v>#N/A</v>
          </cell>
          <cell r="V193">
            <v>260.24</v>
          </cell>
          <cell r="W193">
            <v>2406.3000000000002</v>
          </cell>
          <cell r="X193" t="e">
            <v>#N/A</v>
          </cell>
          <cell r="Y193">
            <v>4585.6499999999996</v>
          </cell>
          <cell r="Z193" t="e">
            <v>#N/A</v>
          </cell>
          <cell r="AA193">
            <v>3881.7</v>
          </cell>
          <cell r="AB193" t="e">
            <v>#N/A</v>
          </cell>
          <cell r="AC193">
            <v>22800.45</v>
          </cell>
          <cell r="AD193">
            <v>505465.75</v>
          </cell>
          <cell r="AE193">
            <v>44160.7</v>
          </cell>
          <cell r="AF193" t="e">
            <v>#N/A</v>
          </cell>
          <cell r="AG193" t="e">
            <v>#N/A</v>
          </cell>
          <cell r="AH193">
            <v>1263.3499999999999</v>
          </cell>
          <cell r="AI193">
            <v>144.84</v>
          </cell>
          <cell r="AJ193">
            <v>9505.65</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i"/>
      <sheetName val="dB_L"/>
      <sheetName val="dB_C"/>
    </sheetNames>
    <sheetDataSet>
      <sheetData sheetId="0" refreshError="1"/>
      <sheetData sheetId="1">
        <row r="1">
          <cell r="A1" t="str">
            <v>BCL_DATA</v>
          </cell>
          <cell r="B1" t="str">
            <v>BCL_A</v>
          </cell>
          <cell r="C1" t="str">
            <v>BCL_AE</v>
          </cell>
          <cell r="D1" t="str">
            <v>BCL_AEC</v>
          </cell>
          <cell r="E1" t="str">
            <v>BCL_AECVEC</v>
          </cell>
          <cell r="F1" t="str">
            <v>BCL_AECDBS</v>
          </cell>
          <cell r="G1" t="str">
            <v>BCL_AECPBS</v>
          </cell>
          <cell r="H1" t="str">
            <v>BCL_AECTVE</v>
          </cell>
          <cell r="I1" t="str">
            <v>BCL_AECX</v>
          </cell>
          <cell r="J1" t="str">
            <v>BCL_AEN</v>
          </cell>
          <cell r="K1" t="str">
            <v>BCL_AENVEC</v>
          </cell>
          <cell r="L1" t="str">
            <v>BCL_AENDBS</v>
          </cell>
          <cell r="M1" t="str">
            <v>BCL_AENABP</v>
          </cell>
          <cell r="N1" t="str">
            <v>BCL_AENX</v>
          </cell>
          <cell r="O1" t="str">
            <v>BCL_AI</v>
          </cell>
          <cell r="P1" t="str">
            <v>BCL_AICB</v>
          </cell>
          <cell r="Q1" t="str">
            <v>BCL_AIC</v>
          </cell>
          <cell r="R1" t="str">
            <v>BCL_AICN</v>
          </cell>
          <cell r="S1" t="str">
            <v>BCL_AICNL</v>
          </cell>
          <cell r="T1" t="str">
            <v>BCL_AICNLTS</v>
          </cell>
          <cell r="U1" t="str">
            <v>BCL_AICNLTSC</v>
          </cell>
          <cell r="V1" t="str">
            <v>BCL_AICNLTSCA</v>
          </cell>
          <cell r="W1" t="str">
            <v>BCL_AICNLTSCS</v>
          </cell>
          <cell r="X1" t="str">
            <v>BCL_AICNLTSCP</v>
          </cell>
          <cell r="Y1" t="str">
            <v>BCL_AICNLTSCF</v>
          </cell>
          <cell r="Z1" t="str">
            <v>BCL_AICNLTSCX</v>
          </cell>
          <cell r="AA1" t="str">
            <v>BCL_AICNLTSR</v>
          </cell>
          <cell r="AB1" t="str">
            <v>BCL_AICNLTSRA</v>
          </cell>
          <cell r="AC1" t="str">
            <v>BCL_AICNLTSRS</v>
          </cell>
          <cell r="AD1" t="str">
            <v>BCL_AICNLTSRP</v>
          </cell>
          <cell r="AE1" t="str">
            <v>BCL_AICNLTSRF</v>
          </cell>
          <cell r="AF1" t="str">
            <v>BCL_AICNLTSRX</v>
          </cell>
          <cell r="AG1" t="str">
            <v>BCL_AICNLTML</v>
          </cell>
          <cell r="AH1" t="str">
            <v>BCL_AICNLTMLC</v>
          </cell>
          <cell r="AI1" t="str">
            <v>BCL_AICNLTMLCA</v>
          </cell>
          <cell r="AJ1" t="str">
            <v>BCL_AICNLTMLCS</v>
          </cell>
          <cell r="AK1" t="str">
            <v>BCL_AICNLTMLCP</v>
          </cell>
          <cell r="AL1" t="str">
            <v>BCL_AICNLTMLCF</v>
          </cell>
          <cell r="AM1" t="str">
            <v>BCL_AICNLTMLCX</v>
          </cell>
          <cell r="AN1" t="str">
            <v>BCL_AICNLTMLR</v>
          </cell>
          <cell r="AO1" t="str">
            <v>BCL_AICNLTMLRA</v>
          </cell>
          <cell r="AP1" t="str">
            <v>BCL_AICNLTMLRS</v>
          </cell>
          <cell r="AQ1" t="str">
            <v>BCL_AICNLTMLRP</v>
          </cell>
          <cell r="AR1" t="str">
            <v>BCL_AICNLTMLRF</v>
          </cell>
          <cell r="AS1" t="str">
            <v>BCL_AICNLTMLRX</v>
          </cell>
          <cell r="AT1" t="str">
            <v>BCL_AICNLTM</v>
          </cell>
          <cell r="AU1" t="str">
            <v>BCL_AICNLTMC</v>
          </cell>
          <cell r="AV1" t="str">
            <v>BCL_AICNLTMCA</v>
          </cell>
          <cell r="AW1" t="str">
            <v>BCL_AICNLTMCS</v>
          </cell>
          <cell r="AX1" t="str">
            <v>BCL_AICNLTMCP</v>
          </cell>
          <cell r="AY1" t="str">
            <v>BCL_AICNLTMCF</v>
          </cell>
          <cell r="AZ1" t="str">
            <v>BCL_AICNLTMCX</v>
          </cell>
          <cell r="BA1" t="str">
            <v>BCL_AICNLTMR</v>
          </cell>
          <cell r="BB1" t="str">
            <v>BCL_AICNLTMRA</v>
          </cell>
          <cell r="BC1" t="str">
            <v>BCL_AICNLTMRS</v>
          </cell>
          <cell r="BD1" t="str">
            <v>BCL_AICNLTMRP</v>
          </cell>
          <cell r="BE1" t="str">
            <v>BCL_AICNLTMRF</v>
          </cell>
          <cell r="BF1" t="str">
            <v>BCL_AICNLTMRX</v>
          </cell>
          <cell r="BG1" t="str">
            <v>BCL_AICNLTL</v>
          </cell>
          <cell r="BH1" t="str">
            <v>BCL_AICNLTLC</v>
          </cell>
          <cell r="BI1" t="str">
            <v>BCL_AICNLTLCA</v>
          </cell>
          <cell r="BJ1" t="str">
            <v>BCL_AICNLTLCS</v>
          </cell>
          <cell r="BK1" t="str">
            <v>BCL_AICNLTLCP</v>
          </cell>
          <cell r="BL1" t="str">
            <v>BCL_AICNLTLCF</v>
          </cell>
          <cell r="BM1" t="str">
            <v>BCL_AICNLTLCX</v>
          </cell>
          <cell r="BN1" t="str">
            <v>BCL_AICNLTLR</v>
          </cell>
          <cell r="BO1" t="str">
            <v>BCL_AICNLTLRA</v>
          </cell>
          <cell r="BP1" t="str">
            <v>BCL_AICNLTLRS</v>
          </cell>
          <cell r="BQ1" t="str">
            <v>BCL_AICNLTLRP</v>
          </cell>
          <cell r="BR1" t="str">
            <v>BCL_AICNLTLRF</v>
          </cell>
          <cell r="BS1" t="str">
            <v>BCL_AICNLTLRX</v>
          </cell>
          <cell r="BT1" t="str">
            <v>BCL_AICNC</v>
          </cell>
          <cell r="BU1" t="str">
            <v>BCL_AICNCC</v>
          </cell>
          <cell r="BV1" t="str">
            <v>BCL_AICNCR</v>
          </cell>
          <cell r="BW1" t="str">
            <v>BCL_AICNCTS</v>
          </cell>
          <cell r="BX1" t="str">
            <v>BCL_AICNCTSC</v>
          </cell>
          <cell r="BY1" t="str">
            <v>BCL_AICNCTSCA</v>
          </cell>
          <cell r="BZ1" t="str">
            <v>BCL_AICNCTSCS</v>
          </cell>
          <cell r="CA1" t="str">
            <v>BCL_AICNCTSCP</v>
          </cell>
          <cell r="CB1" t="str">
            <v>BCL_AICNCTSCF</v>
          </cell>
          <cell r="CC1" t="str">
            <v>BCL_AICNCTSCX</v>
          </cell>
          <cell r="CD1" t="str">
            <v>BCL_AICNCTSR</v>
          </cell>
          <cell r="CE1" t="str">
            <v>BCL_AICNCTSRA</v>
          </cell>
          <cell r="CF1" t="str">
            <v>BCL_AICNCTSRS</v>
          </cell>
          <cell r="CG1" t="str">
            <v>BCL_AICNCTSRP</v>
          </cell>
          <cell r="CH1" t="str">
            <v>BCL_AICNCTSRF</v>
          </cell>
          <cell r="CI1" t="str">
            <v>BCL_AICNCTSRX</v>
          </cell>
          <cell r="CJ1" t="str">
            <v>BCL_AICNCTM</v>
          </cell>
          <cell r="CK1" t="str">
            <v>BCL_AICNCTMC</v>
          </cell>
          <cell r="CL1" t="str">
            <v>BCL_AICNCTMCA</v>
          </cell>
          <cell r="CM1" t="str">
            <v>BCL_AICNCTMCS</v>
          </cell>
          <cell r="CN1" t="str">
            <v>BCL_AICNCTMCP</v>
          </cell>
          <cell r="CO1" t="str">
            <v>BCL_AICNCTMCF</v>
          </cell>
          <cell r="CP1" t="str">
            <v>BCL_AICNCTMCX</v>
          </cell>
          <cell r="CQ1" t="str">
            <v>BCL_AICNCTMR</v>
          </cell>
          <cell r="CR1" t="str">
            <v>BCL_AICNCTMRA</v>
          </cell>
          <cell r="CS1" t="str">
            <v>BCL_AICNCTMRS</v>
          </cell>
          <cell r="CT1" t="str">
            <v>BCL_AICNCTMRP</v>
          </cell>
          <cell r="CU1" t="str">
            <v>BCL_AICNCTMRF</v>
          </cell>
          <cell r="CV1" t="str">
            <v>BCL_AICNCTMRX</v>
          </cell>
          <cell r="CW1" t="str">
            <v>BCL_AICNCTL</v>
          </cell>
          <cell r="CX1" t="str">
            <v>BCL_AICNCTLC</v>
          </cell>
          <cell r="CY1" t="str">
            <v>BCL_AICNCTLCA</v>
          </cell>
          <cell r="CZ1" t="str">
            <v>BCL_AICNCTLCS</v>
          </cell>
          <cell r="DA1" t="str">
            <v>BCL_AICNCTLCP</v>
          </cell>
          <cell r="DB1" t="str">
            <v>BCL_AICNCTLCF</v>
          </cell>
          <cell r="DC1" t="str">
            <v>BCL_AICNCTLCX</v>
          </cell>
          <cell r="DD1" t="str">
            <v>BCL_AICNCTLR</v>
          </cell>
          <cell r="DE1" t="str">
            <v>BCL_AICNCTLRA</v>
          </cell>
          <cell r="DF1" t="str">
            <v>BCL_AICNCTLRS</v>
          </cell>
          <cell r="DG1" t="str">
            <v>BCL_AICNCTLRP</v>
          </cell>
          <cell r="DH1" t="str">
            <v>BCL_AICNCTLRF</v>
          </cell>
          <cell r="DI1" t="str">
            <v>BCL_AICNCTLRX</v>
          </cell>
          <cell r="DJ1" t="str">
            <v>BCL_AICNCI</v>
          </cell>
          <cell r="DK1" t="str">
            <v>BCL_AICG</v>
          </cell>
          <cell r="DL1" t="str">
            <v>BCL_AIT</v>
          </cell>
          <cell r="DM1" t="str">
            <v>BCL_AII</v>
          </cell>
          <cell r="DN1" t="str">
            <v>BCL_AIX</v>
          </cell>
          <cell r="DO1" t="str">
            <v>BCL_AIXCPB</v>
          </cell>
          <cell r="DP1" t="str">
            <v>BCL_AIXPR</v>
          </cell>
          <cell r="DQ1" t="str">
            <v>BCL_AIXDNE</v>
          </cell>
          <cell r="DR1" t="str">
            <v>BCL_AIXX</v>
          </cell>
          <cell r="DS1" t="str">
            <v>BCL_P</v>
          </cell>
          <cell r="DT1" t="str">
            <v>BCL_PE</v>
          </cell>
          <cell r="DU1" t="str">
            <v>BCL_PETS</v>
          </cell>
          <cell r="DV1" t="str">
            <v>BCL_PETSC</v>
          </cell>
          <cell r="DW1" t="str">
            <v>BCL_PETSCIBS</v>
          </cell>
          <cell r="DX1" t="str">
            <v>BCL_PETSCDBS</v>
          </cell>
          <cell r="DY1" t="str">
            <v>BCL_PETSCDNR</v>
          </cell>
          <cell r="DZ1" t="str">
            <v>BCL_PETSL</v>
          </cell>
          <cell r="EA1" t="str">
            <v>BCL_PETSN</v>
          </cell>
          <cell r="EB1" t="str">
            <v>BCL_PETSNIBS</v>
          </cell>
          <cell r="EC1" t="str">
            <v>BCL_PETSNABP</v>
          </cell>
          <cell r="ED1" t="str">
            <v>BCL_PETSNDBS</v>
          </cell>
          <cell r="EE1" t="str">
            <v>BCL_PETML</v>
          </cell>
          <cell r="EF1" t="str">
            <v>BCL_PETMLC</v>
          </cell>
          <cell r="EG1" t="str">
            <v>BCL_PETMLN</v>
          </cell>
          <cell r="EH1" t="str">
            <v>BCL_PI</v>
          </cell>
          <cell r="EI1" t="str">
            <v>BCL_PIM2</v>
          </cell>
          <cell r="EJ1" t="str">
            <v>BCL_PIM1</v>
          </cell>
          <cell r="EK1" t="str">
            <v>BCL_PIV</v>
          </cell>
          <cell r="EL1" t="str">
            <v>BCL_PIVA</v>
          </cell>
          <cell r="EM1" t="str">
            <v>BCL_PIVS</v>
          </cell>
          <cell r="EN1" t="str">
            <v>BCL_PIVP</v>
          </cell>
          <cell r="EO1" t="str">
            <v>BCL_PIVF</v>
          </cell>
          <cell r="EP1" t="str">
            <v>BCL_PIVC</v>
          </cell>
          <cell r="EQ1" t="str">
            <v>BCL_PIVX</v>
          </cell>
          <cell r="ER1" t="str">
            <v>BCL_PIVXAS</v>
          </cell>
          <cell r="ES1" t="str">
            <v>BCL_PIVXX</v>
          </cell>
          <cell r="ET1" t="str">
            <v>BCL_PIQ</v>
          </cell>
          <cell r="EU1" t="str">
            <v>BCL_PIQF</v>
          </cell>
          <cell r="EV1" t="str">
            <v>BCL_PIQFV</v>
          </cell>
          <cell r="EW1" t="str">
            <v>BCL_PIQFT</v>
          </cell>
          <cell r="EX1" t="str">
            <v>BCL_PIQDL</v>
          </cell>
          <cell r="EY1" t="str">
            <v>BCL_PIQDLA</v>
          </cell>
          <cell r="EZ1" t="str">
            <v>BCL_PIQDLS</v>
          </cell>
          <cell r="FA1" t="str">
            <v>BCL_PIQDLP</v>
          </cell>
          <cell r="FB1" t="str">
            <v>BCL_PIQDLX</v>
          </cell>
          <cell r="FC1" t="str">
            <v>BCL_PIQDLAS</v>
          </cell>
          <cell r="FD1" t="str">
            <v>BCL_PIQDLDC</v>
          </cell>
          <cell r="FE1" t="str">
            <v>BCL_PIQDLCD</v>
          </cell>
          <cell r="FF1" t="str">
            <v>BCL_PIQDC</v>
          </cell>
          <cell r="FG1" t="str">
            <v>BCL_PIQDCV</v>
          </cell>
          <cell r="FH1" t="str">
            <v>BCL_PIQDCVA</v>
          </cell>
          <cell r="FI1" t="str">
            <v>BCL_PIQDCVS</v>
          </cell>
          <cell r="FJ1" t="str">
            <v>BCL_PIQDCVP</v>
          </cell>
          <cell r="FK1" t="str">
            <v>BCL_PIQDCVF</v>
          </cell>
          <cell r="FL1" t="str">
            <v>BCL_PIQDCVX</v>
          </cell>
          <cell r="FM1" t="str">
            <v>BCL_PIQDCT</v>
          </cell>
          <cell r="FN1" t="str">
            <v>BCL_PIQDCTA</v>
          </cell>
          <cell r="FO1" t="str">
            <v>BCL_PIQDCTS</v>
          </cell>
          <cell r="FP1" t="str">
            <v>BCL_PIQDCTP</v>
          </cell>
          <cell r="FQ1" t="str">
            <v>BCL_PIQDCTF</v>
          </cell>
          <cell r="FR1" t="str">
            <v>BCL_PIQDCTX</v>
          </cell>
          <cell r="FS1" t="str">
            <v>BCL_PIQDCTC</v>
          </cell>
          <cell r="FT1" t="str">
            <v>BCL_PIQDN</v>
          </cell>
          <cell r="FU1" t="str">
            <v>BCL_PIP</v>
          </cell>
          <cell r="FV1" t="str">
            <v>BCL_PIPFIN</v>
          </cell>
          <cell r="FW1" t="str">
            <v>BCL_PIPBS</v>
          </cell>
          <cell r="FX1" t="str">
            <v>BCL_PIPBL</v>
          </cell>
          <cell r="FY1" t="str">
            <v>BCL_PIPFS</v>
          </cell>
          <cell r="FZ1" t="str">
            <v>BCL_PIPFR</v>
          </cell>
          <cell r="GA1" t="str">
            <v>BCL_PIPDS</v>
          </cell>
          <cell r="GB1" t="str">
            <v>BCL_PIPXF</v>
          </cell>
          <cell r="GC1" t="str">
            <v>BCL_PIPBA</v>
          </cell>
          <cell r="GD1" t="str">
            <v>BCL_PIPFC</v>
          </cell>
          <cell r="GE1" t="str">
            <v>BCL_PIPAS</v>
          </cell>
          <cell r="GF1" t="str">
            <v>BCL_PIPDT</v>
          </cell>
          <cell r="GG1" t="str">
            <v>BCL_PIPFP</v>
          </cell>
          <cell r="GH1" t="str">
            <v>BCL_PIT</v>
          </cell>
          <cell r="GI1" t="str">
            <v>BCL_PII</v>
          </cell>
          <cell r="GJ1" t="str">
            <v>BCL_PIFP</v>
          </cell>
          <cell r="GK1" t="str">
            <v>BCL_PIFPP</v>
          </cell>
          <cell r="GL1" t="str">
            <v>BCL_PIFPPS</v>
          </cell>
          <cell r="GM1" t="str">
            <v>BCL_PIFPPSC</v>
          </cell>
          <cell r="GN1" t="str">
            <v>BCL_PIFPPR</v>
          </cell>
          <cell r="GO1" t="str">
            <v>BCL_PIFPPP</v>
          </cell>
          <cell r="GP1" t="str">
            <v>BCL_PIFPPX</v>
          </cell>
          <cell r="GQ1" t="str">
            <v>BCL_PIFPPA</v>
          </cell>
          <cell r="GR1" t="str">
            <v>BCL_PIFPS</v>
          </cell>
          <cell r="GS1" t="str">
            <v>BCL_PIFPSR</v>
          </cell>
          <cell r="GT1" t="str">
            <v>BCL_PIFPSX</v>
          </cell>
          <cell r="GU1" t="str">
            <v>BCL_PIX</v>
          </cell>
          <cell r="GV1" t="str">
            <v>BCL_PIXP</v>
          </cell>
          <cell r="GW1" t="str">
            <v>BCL_PIXV</v>
          </cell>
          <cell r="GX1" t="str">
            <v>BCL_PIXRE</v>
          </cell>
          <cell r="GY1" t="str">
            <v>BCL_PIXX</v>
          </cell>
          <cell r="GZ1" t="str">
            <v>BCL_PIXVD</v>
          </cell>
          <cell r="HA1" t="str">
            <v>BCL_PIXS</v>
          </cell>
        </row>
        <row r="2">
          <cell r="A2">
            <v>33208</v>
          </cell>
          <cell r="B2">
            <v>107117.83</v>
          </cell>
          <cell r="C2">
            <v>4106.74</v>
          </cell>
          <cell r="D2">
            <v>1959.03</v>
          </cell>
          <cell r="E2">
            <v>53.05</v>
          </cell>
          <cell r="F2">
            <v>1687.73</v>
          </cell>
          <cell r="G2">
            <v>195.64</v>
          </cell>
          <cell r="H2">
            <v>0.35</v>
          </cell>
          <cell r="I2">
            <v>22.26</v>
          </cell>
          <cell r="J2">
            <v>2147.71</v>
          </cell>
          <cell r="K2">
            <v>11.1</v>
          </cell>
          <cell r="L2">
            <v>0</v>
          </cell>
          <cell r="M2">
            <v>1108.22</v>
          </cell>
          <cell r="N2">
            <v>1028.3900000000001</v>
          </cell>
          <cell r="O2">
            <v>103011.09</v>
          </cell>
          <cell r="P2">
            <v>517.91999999999996</v>
          </cell>
          <cell r="Q2">
            <v>68395.539999999994</v>
          </cell>
          <cell r="R2">
            <v>68395.539999999994</v>
          </cell>
          <cell r="S2">
            <v>66085.5</v>
          </cell>
          <cell r="T2">
            <v>43832.86</v>
          </cell>
          <cell r="U2">
            <v>37313.550000000003</v>
          </cell>
          <cell r="V2">
            <v>37298.6</v>
          </cell>
          <cell r="W2">
            <v>37298.6</v>
          </cell>
          <cell r="X2">
            <v>0</v>
          </cell>
          <cell r="Y2">
            <v>14.95</v>
          </cell>
          <cell r="Z2">
            <v>0</v>
          </cell>
          <cell r="AA2">
            <v>6519.31</v>
          </cell>
          <cell r="AB2">
            <v>6519.31</v>
          </cell>
          <cell r="AC2">
            <v>6519.31</v>
          </cell>
          <cell r="AD2">
            <v>0</v>
          </cell>
          <cell r="AE2">
            <v>0</v>
          </cell>
          <cell r="AF2">
            <v>0</v>
          </cell>
          <cell r="AG2">
            <v>22252.639999999999</v>
          </cell>
          <cell r="AH2">
            <v>21729.85</v>
          </cell>
          <cell r="AI2">
            <v>19976.86</v>
          </cell>
          <cell r="AJ2">
            <v>19943.97</v>
          </cell>
          <cell r="AK2">
            <v>32.89</v>
          </cell>
          <cell r="AL2">
            <v>1752.99</v>
          </cell>
          <cell r="AM2">
            <v>0</v>
          </cell>
          <cell r="AN2">
            <v>522.79</v>
          </cell>
          <cell r="AO2">
            <v>519.6</v>
          </cell>
          <cell r="AP2">
            <v>519.58000000000004</v>
          </cell>
          <cell r="AQ2">
            <v>0</v>
          </cell>
          <cell r="AR2">
            <v>3.19</v>
          </cell>
          <cell r="AS2">
            <v>0</v>
          </cell>
          <cell r="AT2">
            <v>22252.62</v>
          </cell>
          <cell r="AU2">
            <v>21729.85</v>
          </cell>
          <cell r="AV2">
            <v>19976.86</v>
          </cell>
          <cell r="AW2">
            <v>19943.97</v>
          </cell>
          <cell r="AX2">
            <v>32.89</v>
          </cell>
          <cell r="AY2">
            <v>1752.99</v>
          </cell>
          <cell r="AZ2">
            <v>0</v>
          </cell>
          <cell r="BA2">
            <v>522.77</v>
          </cell>
          <cell r="BB2">
            <v>519.58000000000004</v>
          </cell>
          <cell r="BC2">
            <v>0</v>
          </cell>
          <cell r="BD2">
            <v>0</v>
          </cell>
          <cell r="BE2">
            <v>3.19</v>
          </cell>
          <cell r="BF2">
            <v>0</v>
          </cell>
          <cell r="BG2">
            <v>0</v>
          </cell>
          <cell r="BH2">
            <v>0</v>
          </cell>
          <cell r="BI2">
            <v>0</v>
          </cell>
          <cell r="BJ2">
            <v>0</v>
          </cell>
          <cell r="BK2">
            <v>0</v>
          </cell>
          <cell r="BL2">
            <v>0</v>
          </cell>
          <cell r="BM2">
            <v>0</v>
          </cell>
          <cell r="BN2">
            <v>0</v>
          </cell>
          <cell r="BO2">
            <v>0</v>
          </cell>
          <cell r="BP2">
            <v>0</v>
          </cell>
          <cell r="BQ2">
            <v>0</v>
          </cell>
          <cell r="BR2">
            <v>0</v>
          </cell>
          <cell r="BS2">
            <v>0</v>
          </cell>
          <cell r="BT2">
            <v>2310.04</v>
          </cell>
          <cell r="BU2">
            <v>78.599999999999994</v>
          </cell>
          <cell r="BV2">
            <v>0</v>
          </cell>
          <cell r="BW2">
            <v>0</v>
          </cell>
          <cell r="BX2">
            <v>78.599999999999994</v>
          </cell>
          <cell r="BY2">
            <v>0</v>
          </cell>
          <cell r="BZ2">
            <v>0</v>
          </cell>
          <cell r="CA2">
            <v>0</v>
          </cell>
          <cell r="CB2">
            <v>0</v>
          </cell>
          <cell r="CC2">
            <v>0</v>
          </cell>
          <cell r="CD2">
            <v>0</v>
          </cell>
          <cell r="CE2">
            <v>0</v>
          </cell>
          <cell r="CF2">
            <v>0</v>
          </cell>
          <cell r="CG2">
            <v>0</v>
          </cell>
          <cell r="CH2">
            <v>0</v>
          </cell>
          <cell r="CI2">
            <v>0</v>
          </cell>
          <cell r="CJ2">
            <v>0</v>
          </cell>
          <cell r="CK2">
            <v>0</v>
          </cell>
          <cell r="CL2">
            <v>0</v>
          </cell>
          <cell r="CM2">
            <v>0</v>
          </cell>
          <cell r="CN2">
            <v>0</v>
          </cell>
          <cell r="CO2">
            <v>0</v>
          </cell>
          <cell r="CP2">
            <v>0</v>
          </cell>
          <cell r="CQ2">
            <v>0</v>
          </cell>
          <cell r="CR2">
            <v>0</v>
          </cell>
          <cell r="CS2">
            <v>0</v>
          </cell>
          <cell r="CT2">
            <v>0</v>
          </cell>
          <cell r="CU2">
            <v>0</v>
          </cell>
          <cell r="CV2">
            <v>0</v>
          </cell>
          <cell r="CW2">
            <v>0</v>
          </cell>
          <cell r="CX2">
            <v>0</v>
          </cell>
          <cell r="CY2">
            <v>0</v>
          </cell>
          <cell r="CZ2">
            <v>0</v>
          </cell>
          <cell r="DA2">
            <v>0</v>
          </cell>
          <cell r="DB2">
            <v>0</v>
          </cell>
          <cell r="DC2">
            <v>0</v>
          </cell>
          <cell r="DD2">
            <v>0</v>
          </cell>
          <cell r="DE2">
            <v>0</v>
          </cell>
          <cell r="DF2">
            <v>0</v>
          </cell>
          <cell r="DG2">
            <v>0</v>
          </cell>
          <cell r="DH2">
            <v>0</v>
          </cell>
          <cell r="DI2">
            <v>0</v>
          </cell>
          <cell r="DJ2">
            <v>2231.44</v>
          </cell>
          <cell r="DK2">
            <v>0</v>
          </cell>
          <cell r="DL2">
            <v>0</v>
          </cell>
          <cell r="DM2">
            <v>32309.95</v>
          </cell>
          <cell r="DN2">
            <v>1787.68</v>
          </cell>
          <cell r="DO2">
            <v>0</v>
          </cell>
          <cell r="DP2">
            <v>798.45</v>
          </cell>
          <cell r="DQ2">
            <v>285.32</v>
          </cell>
          <cell r="DR2">
            <v>703.91</v>
          </cell>
          <cell r="DS2">
            <v>107117.83</v>
          </cell>
          <cell r="DT2">
            <v>5981.3</v>
          </cell>
          <cell r="DU2">
            <v>5963.64</v>
          </cell>
          <cell r="DV2">
            <v>538.71</v>
          </cell>
          <cell r="DW2">
            <v>321.55</v>
          </cell>
          <cell r="DX2">
            <v>103</v>
          </cell>
          <cell r="DY2">
            <v>114.16</v>
          </cell>
          <cell r="DZ2">
            <v>1.25</v>
          </cell>
          <cell r="EA2">
            <v>5423.68</v>
          </cell>
          <cell r="EB2">
            <v>4190.8</v>
          </cell>
          <cell r="EC2">
            <v>1232.8800000000001</v>
          </cell>
          <cell r="ED2">
            <v>0</v>
          </cell>
          <cell r="EE2">
            <v>17.66</v>
          </cell>
          <cell r="EF2">
            <v>17.66</v>
          </cell>
          <cell r="EG2">
            <v>0</v>
          </cell>
          <cell r="EH2">
            <v>101136.53</v>
          </cell>
          <cell r="EI2">
            <v>42084.24</v>
          </cell>
          <cell r="EJ2">
            <v>12365.52</v>
          </cell>
          <cell r="EK2">
            <v>12365.52</v>
          </cell>
          <cell r="EL2">
            <v>8481.07</v>
          </cell>
          <cell r="EM2">
            <v>6701.37</v>
          </cell>
          <cell r="EN2">
            <v>1779.7</v>
          </cell>
          <cell r="EO2">
            <v>0</v>
          </cell>
          <cell r="EP2">
            <v>0</v>
          </cell>
          <cell r="EQ2">
            <v>3884.45</v>
          </cell>
          <cell r="ER2">
            <v>1410.66</v>
          </cell>
          <cell r="ES2">
            <v>2473.79</v>
          </cell>
          <cell r="ET2">
            <v>29718.720000000001</v>
          </cell>
          <cell r="EU2">
            <v>24908.75</v>
          </cell>
          <cell r="EV2">
            <v>5580.26</v>
          </cell>
          <cell r="EW2">
            <v>19328.490000000002</v>
          </cell>
          <cell r="EX2">
            <v>3298.94</v>
          </cell>
          <cell r="EY2">
            <v>44.430000000001748</v>
          </cell>
          <cell r="EZ2">
            <v>0</v>
          </cell>
          <cell r="FA2">
            <v>0</v>
          </cell>
          <cell r="FB2">
            <v>0</v>
          </cell>
          <cell r="FC2">
            <v>0</v>
          </cell>
          <cell r="FD2">
            <v>3254.51</v>
          </cell>
          <cell r="FE2">
            <v>0</v>
          </cell>
          <cell r="FF2">
            <v>1511.03</v>
          </cell>
          <cell r="FG2">
            <v>1467.08</v>
          </cell>
          <cell r="FH2">
            <v>1386.86</v>
          </cell>
          <cell r="FI2">
            <v>1386.86</v>
          </cell>
          <cell r="FJ2">
            <v>0</v>
          </cell>
          <cell r="FK2">
            <v>80.22</v>
          </cell>
          <cell r="FL2">
            <v>0</v>
          </cell>
          <cell r="FM2">
            <v>43.95</v>
          </cell>
          <cell r="FN2">
            <v>0</v>
          </cell>
          <cell r="FO2">
            <v>0</v>
          </cell>
          <cell r="FP2">
            <v>0</v>
          </cell>
          <cell r="FQ2">
            <v>43.95</v>
          </cell>
          <cell r="FR2">
            <v>0</v>
          </cell>
          <cell r="FS2">
            <v>0</v>
          </cell>
          <cell r="FT2">
            <v>0</v>
          </cell>
          <cell r="FU2">
            <v>7234.67</v>
          </cell>
          <cell r="FV2">
            <v>0</v>
          </cell>
          <cell r="FW2">
            <v>9.7200000000000006</v>
          </cell>
          <cell r="FX2">
            <v>0.02</v>
          </cell>
          <cell r="FY2">
            <v>0</v>
          </cell>
          <cell r="FZ2">
            <v>0</v>
          </cell>
          <cell r="GA2">
            <v>368.46</v>
          </cell>
          <cell r="GB2">
            <v>354.03</v>
          </cell>
          <cell r="GC2">
            <v>7.13</v>
          </cell>
          <cell r="GD2">
            <v>0</v>
          </cell>
          <cell r="GE2">
            <v>460.23</v>
          </cell>
          <cell r="GF2">
            <v>0</v>
          </cell>
          <cell r="GG2">
            <v>6035.08</v>
          </cell>
          <cell r="GH2">
            <v>282.74</v>
          </cell>
          <cell r="GI2">
            <v>45905.61</v>
          </cell>
          <cell r="GJ2">
            <v>2655.07</v>
          </cell>
          <cell r="GK2">
            <v>0</v>
          </cell>
          <cell r="GL2">
            <v>1845.03</v>
          </cell>
          <cell r="GM2">
            <v>374.68</v>
          </cell>
          <cell r="GN2">
            <v>810.04</v>
          </cell>
          <cell r="GO2">
            <v>0</v>
          </cell>
          <cell r="GP2">
            <v>0</v>
          </cell>
          <cell r="GQ2">
            <v>0</v>
          </cell>
          <cell r="GR2">
            <v>0</v>
          </cell>
          <cell r="GS2">
            <v>0</v>
          </cell>
          <cell r="GT2">
            <v>0</v>
          </cell>
          <cell r="GU2">
            <v>2974.2</v>
          </cell>
          <cell r="GV2">
            <v>1029.8900000000001</v>
          </cell>
          <cell r="GW2">
            <v>0</v>
          </cell>
          <cell r="GX2">
            <v>29.4</v>
          </cell>
          <cell r="GY2">
            <v>1914.91</v>
          </cell>
          <cell r="GZ2">
            <v>0</v>
          </cell>
          <cell r="HA2">
            <v>0</v>
          </cell>
        </row>
        <row r="3">
          <cell r="A3">
            <v>33573</v>
          </cell>
          <cell r="B3">
            <v>228967.36</v>
          </cell>
          <cell r="C3">
            <v>10469.69</v>
          </cell>
          <cell r="D3">
            <v>6794.44</v>
          </cell>
          <cell r="E3">
            <v>357.22</v>
          </cell>
          <cell r="F3">
            <v>5186.04</v>
          </cell>
          <cell r="G3">
            <v>1073.27</v>
          </cell>
          <cell r="H3">
            <v>1.86</v>
          </cell>
          <cell r="I3">
            <v>176.05</v>
          </cell>
          <cell r="J3">
            <v>3675.25</v>
          </cell>
          <cell r="K3">
            <v>0.24</v>
          </cell>
          <cell r="L3">
            <v>0</v>
          </cell>
          <cell r="M3">
            <v>3675.01</v>
          </cell>
          <cell r="N3">
            <v>0</v>
          </cell>
          <cell r="O3">
            <v>218497.67</v>
          </cell>
          <cell r="P3">
            <v>1722.29</v>
          </cell>
          <cell r="Q3">
            <v>149923</v>
          </cell>
          <cell r="R3">
            <v>137515.96</v>
          </cell>
          <cell r="S3">
            <v>131724.44</v>
          </cell>
          <cell r="T3">
            <v>106166.3</v>
          </cell>
          <cell r="U3">
            <v>98574.89</v>
          </cell>
          <cell r="V3">
            <v>98062.17</v>
          </cell>
          <cell r="W3">
            <v>93579.38</v>
          </cell>
          <cell r="X3">
            <v>4482.79</v>
          </cell>
          <cell r="Y3">
            <v>512.72</v>
          </cell>
          <cell r="Z3">
            <v>0</v>
          </cell>
          <cell r="AA3">
            <v>7591.41</v>
          </cell>
          <cell r="AB3">
            <v>7584.22</v>
          </cell>
          <cell r="AC3">
            <v>7564.22</v>
          </cell>
          <cell r="AD3">
            <v>20</v>
          </cell>
          <cell r="AE3">
            <v>7.19</v>
          </cell>
          <cell r="AF3">
            <v>0</v>
          </cell>
          <cell r="AG3">
            <v>25558.14</v>
          </cell>
          <cell r="AH3">
            <v>25130.62</v>
          </cell>
          <cell r="AI3">
            <v>19480.13</v>
          </cell>
          <cell r="AJ3">
            <v>17546.97</v>
          </cell>
          <cell r="AK3">
            <v>1933.16</v>
          </cell>
          <cell r="AL3">
            <v>5650.49</v>
          </cell>
          <cell r="AM3">
            <v>0</v>
          </cell>
          <cell r="AN3">
            <v>427.52</v>
          </cell>
          <cell r="AO3">
            <v>419.81</v>
          </cell>
          <cell r="AP3">
            <v>417.86</v>
          </cell>
          <cell r="AQ3">
            <v>1.95</v>
          </cell>
          <cell r="AR3">
            <v>7.71</v>
          </cell>
          <cell r="AS3">
            <v>0</v>
          </cell>
          <cell r="AT3">
            <v>25558.14</v>
          </cell>
          <cell r="AU3">
            <v>25130.62</v>
          </cell>
          <cell r="AV3">
            <v>19480.13</v>
          </cell>
          <cell r="AW3">
            <v>18250.11</v>
          </cell>
          <cell r="AX3">
            <v>1230.02</v>
          </cell>
          <cell r="AY3">
            <v>5650.49</v>
          </cell>
          <cell r="AZ3">
            <v>0</v>
          </cell>
          <cell r="BA3">
            <v>427.52</v>
          </cell>
          <cell r="BB3">
            <v>419.81</v>
          </cell>
          <cell r="BC3">
            <v>0</v>
          </cell>
          <cell r="BD3">
            <v>0</v>
          </cell>
          <cell r="BE3">
            <v>7.71</v>
          </cell>
          <cell r="BF3">
            <v>0</v>
          </cell>
          <cell r="BG3">
            <v>0</v>
          </cell>
          <cell r="BH3">
            <v>0</v>
          </cell>
          <cell r="BI3">
            <v>0</v>
          </cell>
          <cell r="BJ3">
            <v>0</v>
          </cell>
          <cell r="BK3">
            <v>0</v>
          </cell>
          <cell r="BL3">
            <v>0</v>
          </cell>
          <cell r="BM3">
            <v>0</v>
          </cell>
          <cell r="BN3">
            <v>0</v>
          </cell>
          <cell r="BO3">
            <v>0</v>
          </cell>
          <cell r="BP3">
            <v>0</v>
          </cell>
          <cell r="BQ3">
            <v>0</v>
          </cell>
          <cell r="BR3">
            <v>0</v>
          </cell>
          <cell r="BS3">
            <v>0</v>
          </cell>
          <cell r="BT3">
            <v>5791.52</v>
          </cell>
          <cell r="BU3">
            <v>4441.3</v>
          </cell>
          <cell r="BV3">
            <v>20.2</v>
          </cell>
          <cell r="BW3">
            <v>0</v>
          </cell>
          <cell r="BX3">
            <v>4441.3</v>
          </cell>
          <cell r="BY3">
            <v>0</v>
          </cell>
          <cell r="BZ3">
            <v>0</v>
          </cell>
          <cell r="CA3">
            <v>0</v>
          </cell>
          <cell r="CB3">
            <v>0</v>
          </cell>
          <cell r="CC3">
            <v>0</v>
          </cell>
          <cell r="CD3">
            <v>20.2</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cell r="CW3">
            <v>0</v>
          </cell>
          <cell r="CX3">
            <v>0</v>
          </cell>
          <cell r="CY3">
            <v>0</v>
          </cell>
          <cell r="CZ3">
            <v>0</v>
          </cell>
          <cell r="DA3">
            <v>0</v>
          </cell>
          <cell r="DB3">
            <v>0</v>
          </cell>
          <cell r="DC3">
            <v>0</v>
          </cell>
          <cell r="DD3">
            <v>0</v>
          </cell>
          <cell r="DE3">
            <v>0</v>
          </cell>
          <cell r="DF3">
            <v>0</v>
          </cell>
          <cell r="DG3">
            <v>0</v>
          </cell>
          <cell r="DH3">
            <v>0</v>
          </cell>
          <cell r="DI3">
            <v>0</v>
          </cell>
          <cell r="DJ3">
            <v>1330.02</v>
          </cell>
          <cell r="DK3">
            <v>12407.04</v>
          </cell>
          <cell r="DL3">
            <v>1001.53</v>
          </cell>
          <cell r="DM3">
            <v>48917.47</v>
          </cell>
          <cell r="DN3">
            <v>16933.38</v>
          </cell>
          <cell r="DO3">
            <v>1377.79</v>
          </cell>
          <cell r="DP3">
            <v>2486.9899999999998</v>
          </cell>
          <cell r="DQ3">
            <v>2131.13</v>
          </cell>
          <cell r="DR3">
            <v>10937.47</v>
          </cell>
          <cell r="DS3">
            <v>228967.14</v>
          </cell>
          <cell r="DT3">
            <v>13678.71</v>
          </cell>
          <cell r="DU3">
            <v>11898.64</v>
          </cell>
          <cell r="DV3">
            <v>2786.78</v>
          </cell>
          <cell r="DW3">
            <v>1787.97</v>
          </cell>
          <cell r="DX3">
            <v>495.58</v>
          </cell>
          <cell r="DY3">
            <v>503.23</v>
          </cell>
          <cell r="DZ3">
            <v>6.28</v>
          </cell>
          <cell r="EA3">
            <v>9105.58</v>
          </cell>
          <cell r="EB3">
            <v>0</v>
          </cell>
          <cell r="EC3">
            <v>9105.58</v>
          </cell>
          <cell r="ED3">
            <v>0</v>
          </cell>
          <cell r="EE3">
            <v>1780.07</v>
          </cell>
          <cell r="EF3">
            <v>1779.45</v>
          </cell>
          <cell r="EG3">
            <v>0.62</v>
          </cell>
          <cell r="EH3">
            <v>215288.43</v>
          </cell>
          <cell r="EI3">
            <v>85497.95</v>
          </cell>
          <cell r="EJ3">
            <v>51826.74</v>
          </cell>
          <cell r="EK3">
            <v>51826.74</v>
          </cell>
          <cell r="EL3">
            <v>47523.64</v>
          </cell>
          <cell r="EM3">
            <v>41987.8</v>
          </cell>
          <cell r="EN3">
            <v>5535.84</v>
          </cell>
          <cell r="EO3">
            <v>0</v>
          </cell>
          <cell r="EP3">
            <v>0</v>
          </cell>
          <cell r="EQ3">
            <v>4303.1000000000004</v>
          </cell>
          <cell r="ER3">
            <v>1308.06</v>
          </cell>
          <cell r="ES3">
            <v>2995.04</v>
          </cell>
          <cell r="ET3">
            <v>33671.21</v>
          </cell>
          <cell r="EU3">
            <v>26179.89</v>
          </cell>
          <cell r="EV3">
            <v>7958.92</v>
          </cell>
          <cell r="EW3">
            <v>18220.97</v>
          </cell>
          <cell r="EX3">
            <v>3448.85</v>
          </cell>
          <cell r="EY3">
            <v>607.7899999999994</v>
          </cell>
          <cell r="EZ3">
            <v>380.81</v>
          </cell>
          <cell r="FA3">
            <v>226.98</v>
          </cell>
          <cell r="FB3">
            <v>0</v>
          </cell>
          <cell r="FC3">
            <v>0</v>
          </cell>
          <cell r="FD3">
            <v>2841.06</v>
          </cell>
          <cell r="FE3">
            <v>0</v>
          </cell>
          <cell r="FF3">
            <v>4040.97</v>
          </cell>
          <cell r="FG3">
            <v>3667.19</v>
          </cell>
          <cell r="FH3">
            <v>2299.4</v>
          </cell>
          <cell r="FI3">
            <v>2109.94</v>
          </cell>
          <cell r="FJ3">
            <v>189.46</v>
          </cell>
          <cell r="FK3">
            <v>1367.79</v>
          </cell>
          <cell r="FL3">
            <v>0</v>
          </cell>
          <cell r="FM3">
            <v>373.78</v>
          </cell>
          <cell r="FN3">
            <v>181.49</v>
          </cell>
          <cell r="FO3">
            <v>19.23</v>
          </cell>
          <cell r="FP3">
            <v>162.26</v>
          </cell>
          <cell r="FQ3">
            <v>192.29</v>
          </cell>
          <cell r="FR3">
            <v>0</v>
          </cell>
          <cell r="FS3">
            <v>0</v>
          </cell>
          <cell r="FT3">
            <v>1.5</v>
          </cell>
          <cell r="FU3">
            <v>12522.33</v>
          </cell>
          <cell r="FV3">
            <v>0</v>
          </cell>
          <cell r="FW3">
            <v>6.46</v>
          </cell>
          <cell r="FX3">
            <v>435.12</v>
          </cell>
          <cell r="FY3">
            <v>0</v>
          </cell>
          <cell r="FZ3">
            <v>527.39</v>
          </cell>
          <cell r="GA3">
            <v>450.25</v>
          </cell>
          <cell r="GB3">
            <v>2888.52</v>
          </cell>
          <cell r="GC3">
            <v>1689.15</v>
          </cell>
          <cell r="GD3">
            <v>162.12</v>
          </cell>
          <cell r="GE3">
            <v>7.0000000000000007E-2</v>
          </cell>
          <cell r="GF3">
            <v>0</v>
          </cell>
          <cell r="GG3">
            <v>6363.25</v>
          </cell>
          <cell r="GH3">
            <v>23505.39</v>
          </cell>
          <cell r="GI3">
            <v>67775.199999999997</v>
          </cell>
          <cell r="GJ3">
            <v>6953.25</v>
          </cell>
          <cell r="GK3">
            <v>0</v>
          </cell>
          <cell r="GL3">
            <v>4641.03</v>
          </cell>
          <cell r="GM3">
            <v>512.47</v>
          </cell>
          <cell r="GN3">
            <v>1600.66</v>
          </cell>
          <cell r="GO3">
            <v>0</v>
          </cell>
          <cell r="GP3">
            <v>0</v>
          </cell>
          <cell r="GQ3">
            <v>6.39</v>
          </cell>
          <cell r="GR3">
            <v>0</v>
          </cell>
          <cell r="GS3">
            <v>705.17</v>
          </cell>
          <cell r="GT3">
            <v>0</v>
          </cell>
          <cell r="GU3">
            <v>19034.310000000001</v>
          </cell>
          <cell r="GV3">
            <v>2654.29</v>
          </cell>
          <cell r="GW3">
            <v>0</v>
          </cell>
          <cell r="GX3">
            <v>2526.09</v>
          </cell>
          <cell r="GY3">
            <v>13853.93</v>
          </cell>
          <cell r="GZ3">
            <v>1630.27</v>
          </cell>
          <cell r="HA3">
            <v>638.54</v>
          </cell>
        </row>
        <row r="4">
          <cell r="A4">
            <v>33604</v>
          </cell>
          <cell r="B4">
            <v>227860.68</v>
          </cell>
          <cell r="C4">
            <v>9132.7800000000007</v>
          </cell>
          <cell r="D4">
            <v>5814.5</v>
          </cell>
          <cell r="E4">
            <v>337.75</v>
          </cell>
          <cell r="F4">
            <v>3374.72</v>
          </cell>
          <cell r="G4">
            <v>1077.69</v>
          </cell>
          <cell r="H4">
            <v>1.84</v>
          </cell>
          <cell r="I4">
            <v>1022.5</v>
          </cell>
          <cell r="J4">
            <v>3318.28</v>
          </cell>
          <cell r="K4">
            <v>0.98</v>
          </cell>
          <cell r="L4">
            <v>0</v>
          </cell>
          <cell r="M4">
            <v>3317.3</v>
          </cell>
          <cell r="N4">
            <v>0</v>
          </cell>
          <cell r="O4">
            <v>218727.9</v>
          </cell>
          <cell r="P4">
            <v>2127.9</v>
          </cell>
          <cell r="Q4">
            <v>144177.37</v>
          </cell>
          <cell r="R4">
            <v>131195.1</v>
          </cell>
          <cell r="S4">
            <v>125143.29</v>
          </cell>
          <cell r="T4">
            <v>102122.22</v>
          </cell>
          <cell r="U4">
            <v>95571.83</v>
          </cell>
          <cell r="V4">
            <v>94979.61</v>
          </cell>
          <cell r="W4">
            <v>91237.9</v>
          </cell>
          <cell r="X4">
            <v>3741.71</v>
          </cell>
          <cell r="Y4">
            <v>592.22</v>
          </cell>
          <cell r="Z4">
            <v>0</v>
          </cell>
          <cell r="AA4">
            <v>6550.39</v>
          </cell>
          <cell r="AB4">
            <v>6543.37</v>
          </cell>
          <cell r="AC4">
            <v>6517.77</v>
          </cell>
          <cell r="AD4">
            <v>25.6</v>
          </cell>
          <cell r="AE4">
            <v>7.02</v>
          </cell>
          <cell r="AF4">
            <v>0</v>
          </cell>
          <cell r="AG4">
            <v>23021.07</v>
          </cell>
          <cell r="AH4">
            <v>22626.959999999999</v>
          </cell>
          <cell r="AI4">
            <v>16980.580000000002</v>
          </cell>
          <cell r="AJ4">
            <v>15036.92</v>
          </cell>
          <cell r="AK4">
            <v>1943.66</v>
          </cell>
          <cell r="AL4">
            <v>5646.38</v>
          </cell>
          <cell r="AM4">
            <v>0</v>
          </cell>
          <cell r="AN4">
            <v>394.11</v>
          </cell>
          <cell r="AO4">
            <v>376.4</v>
          </cell>
          <cell r="AP4">
            <v>376.4</v>
          </cell>
          <cell r="AQ4">
            <v>0</v>
          </cell>
          <cell r="AR4">
            <v>17.71</v>
          </cell>
          <cell r="AS4">
            <v>0</v>
          </cell>
          <cell r="AT4">
            <v>21724.61</v>
          </cell>
          <cell r="AU4">
            <v>21330.5</v>
          </cell>
          <cell r="AV4">
            <v>15684.12</v>
          </cell>
          <cell r="AW4">
            <v>15036.92</v>
          </cell>
          <cell r="AX4">
            <v>647.20000000000005</v>
          </cell>
          <cell r="AY4">
            <v>5646.38</v>
          </cell>
          <cell r="AZ4">
            <v>0</v>
          </cell>
          <cell r="BA4">
            <v>394.11</v>
          </cell>
          <cell r="BB4">
            <v>376.4</v>
          </cell>
          <cell r="BC4">
            <v>376.4</v>
          </cell>
          <cell r="BD4">
            <v>0</v>
          </cell>
          <cell r="BE4">
            <v>17.71</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6051.81</v>
          </cell>
          <cell r="BU4">
            <v>4705.63</v>
          </cell>
          <cell r="BV4">
            <v>16.170000000000002</v>
          </cell>
          <cell r="BW4">
            <v>0</v>
          </cell>
          <cell r="BX4">
            <v>0</v>
          </cell>
          <cell r="BY4">
            <v>0</v>
          </cell>
          <cell r="BZ4">
            <v>0</v>
          </cell>
          <cell r="CA4">
            <v>0</v>
          </cell>
          <cell r="CB4">
            <v>0</v>
          </cell>
          <cell r="CC4">
            <v>0</v>
          </cell>
          <cell r="CD4">
            <v>0</v>
          </cell>
          <cell r="CE4">
            <v>0</v>
          </cell>
          <cell r="CF4">
            <v>0</v>
          </cell>
          <cell r="CG4">
            <v>0</v>
          </cell>
          <cell r="CH4">
            <v>0</v>
          </cell>
          <cell r="CI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1330.01</v>
          </cell>
          <cell r="DK4">
            <v>12982.27</v>
          </cell>
          <cell r="DL4">
            <v>4.76</v>
          </cell>
          <cell r="DM4">
            <v>59084.27</v>
          </cell>
          <cell r="DN4">
            <v>13333.6</v>
          </cell>
          <cell r="DO4">
            <v>1441.86</v>
          </cell>
          <cell r="DP4">
            <v>2640.62</v>
          </cell>
          <cell r="DQ4">
            <v>1276.0999999999999</v>
          </cell>
          <cell r="DR4">
            <v>7975.02</v>
          </cell>
          <cell r="DS4">
            <v>227860.68</v>
          </cell>
          <cell r="DT4">
            <v>13767.33</v>
          </cell>
          <cell r="DU4">
            <v>11915.9</v>
          </cell>
          <cell r="DV4">
            <v>2780.29</v>
          </cell>
          <cell r="DW4">
            <v>1811.42</v>
          </cell>
          <cell r="DX4">
            <v>471.58</v>
          </cell>
          <cell r="DY4">
            <v>497.29</v>
          </cell>
          <cell r="DZ4">
            <v>16.3</v>
          </cell>
          <cell r="EA4">
            <v>9119.31</v>
          </cell>
          <cell r="EB4">
            <v>0</v>
          </cell>
          <cell r="EC4">
            <v>9119.31</v>
          </cell>
          <cell r="ED4">
            <v>0</v>
          </cell>
          <cell r="EE4">
            <v>1851.43</v>
          </cell>
          <cell r="EF4">
            <v>1850.86</v>
          </cell>
          <cell r="EG4">
            <v>0.56999999999999995</v>
          </cell>
          <cell r="EH4">
            <v>214093.35</v>
          </cell>
          <cell r="EI4">
            <v>89218.4</v>
          </cell>
          <cell r="EJ4">
            <v>55349.03</v>
          </cell>
          <cell r="EK4">
            <v>55349.03</v>
          </cell>
          <cell r="EL4">
            <v>51160.480000000003</v>
          </cell>
          <cell r="EM4">
            <v>45020.91</v>
          </cell>
          <cell r="EN4">
            <v>6139.57</v>
          </cell>
          <cell r="EO4">
            <v>0</v>
          </cell>
          <cell r="EP4">
            <v>0</v>
          </cell>
          <cell r="EQ4">
            <v>4188.55</v>
          </cell>
          <cell r="ER4">
            <v>1293.56</v>
          </cell>
          <cell r="ES4">
            <v>2894.99</v>
          </cell>
          <cell r="ET4">
            <v>33869.370000000003</v>
          </cell>
          <cell r="EU4">
            <v>24856.26</v>
          </cell>
          <cell r="EV4">
            <v>6675.03</v>
          </cell>
          <cell r="EW4">
            <v>18181.23</v>
          </cell>
          <cell r="EX4">
            <v>4733.79</v>
          </cell>
          <cell r="EY4">
            <v>890.57000000000119</v>
          </cell>
          <cell r="EZ4">
            <v>380.82</v>
          </cell>
          <cell r="FA4">
            <v>509.75</v>
          </cell>
          <cell r="FB4">
            <v>0</v>
          </cell>
          <cell r="FC4">
            <v>0</v>
          </cell>
          <cell r="FD4">
            <v>3843.22</v>
          </cell>
          <cell r="FE4">
            <v>0</v>
          </cell>
          <cell r="FF4">
            <v>4277.58</v>
          </cell>
          <cell r="FG4">
            <v>3901.43</v>
          </cell>
          <cell r="FH4">
            <v>2550.23</v>
          </cell>
          <cell r="FI4">
            <v>2415.5300000000002</v>
          </cell>
          <cell r="FJ4">
            <v>134.69999999999999</v>
          </cell>
          <cell r="FK4">
            <v>1351.2</v>
          </cell>
          <cell r="FL4">
            <v>0</v>
          </cell>
          <cell r="FM4">
            <v>376.15</v>
          </cell>
          <cell r="FN4">
            <v>174.96</v>
          </cell>
          <cell r="FO4">
            <v>63.37</v>
          </cell>
          <cell r="FP4">
            <v>111.59</v>
          </cell>
          <cell r="FQ4">
            <v>201.19</v>
          </cell>
          <cell r="FR4">
            <v>0</v>
          </cell>
          <cell r="FS4">
            <v>0</v>
          </cell>
          <cell r="FT4">
            <v>1.74</v>
          </cell>
          <cell r="FU4">
            <v>14502.01</v>
          </cell>
          <cell r="FV4">
            <v>0</v>
          </cell>
          <cell r="FW4">
            <v>3.8</v>
          </cell>
          <cell r="FX4">
            <v>747.03</v>
          </cell>
          <cell r="FY4">
            <v>0</v>
          </cell>
          <cell r="FZ4">
            <v>1834.21</v>
          </cell>
          <cell r="GA4">
            <v>470.56</v>
          </cell>
          <cell r="GB4">
            <v>2936.95</v>
          </cell>
          <cell r="GC4">
            <v>1826.39</v>
          </cell>
          <cell r="GD4">
            <v>156.55000000000001</v>
          </cell>
          <cell r="GE4">
            <v>0</v>
          </cell>
          <cell r="GF4">
            <v>0</v>
          </cell>
          <cell r="GG4">
            <v>6526.52</v>
          </cell>
          <cell r="GH4">
            <v>14503.54</v>
          </cell>
          <cell r="GI4">
            <v>69558.25</v>
          </cell>
          <cell r="GJ4">
            <v>7225.62</v>
          </cell>
          <cell r="GK4">
            <v>0</v>
          </cell>
          <cell r="GL4">
            <v>4773.6400000000003</v>
          </cell>
          <cell r="GM4">
            <v>580.87</v>
          </cell>
          <cell r="GN4">
            <v>1658.86</v>
          </cell>
          <cell r="GO4">
            <v>0</v>
          </cell>
          <cell r="GP4">
            <v>0</v>
          </cell>
          <cell r="GQ4">
            <v>7.78</v>
          </cell>
          <cell r="GR4">
            <v>0</v>
          </cell>
          <cell r="GS4">
            <v>785.34</v>
          </cell>
          <cell r="GT4">
            <v>0</v>
          </cell>
          <cell r="GU4">
            <v>19085.53</v>
          </cell>
          <cell r="GV4">
            <v>3014.33</v>
          </cell>
          <cell r="GW4">
            <v>0</v>
          </cell>
          <cell r="GX4">
            <v>2515.06</v>
          </cell>
          <cell r="GY4">
            <v>13556.14</v>
          </cell>
          <cell r="GZ4">
            <v>1595.87</v>
          </cell>
          <cell r="HA4">
            <v>637.71</v>
          </cell>
        </row>
        <row r="5">
          <cell r="A5">
            <v>33635</v>
          </cell>
          <cell r="B5">
            <v>218119.21</v>
          </cell>
          <cell r="C5">
            <v>9966.26</v>
          </cell>
          <cell r="D5">
            <v>6772.52</v>
          </cell>
          <cell r="E5">
            <v>386.72</v>
          </cell>
          <cell r="F5">
            <v>3970.48</v>
          </cell>
          <cell r="G5">
            <v>1058.73</v>
          </cell>
          <cell r="H5">
            <v>1.8</v>
          </cell>
          <cell r="I5">
            <v>1354.79</v>
          </cell>
          <cell r="J5">
            <v>3193.74</v>
          </cell>
          <cell r="K5">
            <v>1.1399999999999999</v>
          </cell>
          <cell r="L5">
            <v>0</v>
          </cell>
          <cell r="M5">
            <v>3192.26</v>
          </cell>
          <cell r="N5">
            <v>0.34</v>
          </cell>
          <cell r="O5">
            <v>208152.95</v>
          </cell>
          <cell r="P5">
            <v>2079.9499999999998</v>
          </cell>
          <cell r="Q5">
            <v>137794.19</v>
          </cell>
          <cell r="R5">
            <v>124709.36</v>
          </cell>
          <cell r="S5">
            <v>118709.96</v>
          </cell>
          <cell r="T5">
            <v>93646.080000000002</v>
          </cell>
          <cell r="U5">
            <v>88583.76</v>
          </cell>
          <cell r="V5">
            <v>88037.82</v>
          </cell>
          <cell r="W5">
            <v>83766.23</v>
          </cell>
          <cell r="X5">
            <v>4271.59</v>
          </cell>
          <cell r="Y5">
            <v>545.94000000000005</v>
          </cell>
          <cell r="Z5">
            <v>0</v>
          </cell>
          <cell r="AA5">
            <v>5062.32</v>
          </cell>
          <cell r="AB5">
            <v>5059.45</v>
          </cell>
          <cell r="AC5">
            <v>5018.24</v>
          </cell>
          <cell r="AD5">
            <v>41.21</v>
          </cell>
          <cell r="AE5">
            <v>2.87</v>
          </cell>
          <cell r="AF5">
            <v>0</v>
          </cell>
          <cell r="AG5">
            <v>25063.88</v>
          </cell>
          <cell r="AH5">
            <v>24691.17</v>
          </cell>
          <cell r="AI5">
            <v>18657.169999999998</v>
          </cell>
          <cell r="AJ5">
            <v>17413.05</v>
          </cell>
          <cell r="AK5">
            <v>1244.1199999999999</v>
          </cell>
          <cell r="AL5">
            <v>6034</v>
          </cell>
          <cell r="AM5">
            <v>0</v>
          </cell>
          <cell r="AN5">
            <v>372.71</v>
          </cell>
          <cell r="AO5">
            <v>364.13</v>
          </cell>
          <cell r="AP5">
            <v>364.13</v>
          </cell>
          <cell r="AQ5">
            <v>0</v>
          </cell>
          <cell r="AR5">
            <v>8.58</v>
          </cell>
          <cell r="AS5">
            <v>0</v>
          </cell>
          <cell r="AT5">
            <v>25063.88</v>
          </cell>
          <cell r="AU5">
            <v>24691.17</v>
          </cell>
          <cell r="AV5">
            <v>18657.169999999998</v>
          </cell>
          <cell r="AW5">
            <v>17413.05</v>
          </cell>
          <cell r="AX5">
            <v>224.55</v>
          </cell>
          <cell r="AY5">
            <v>6034</v>
          </cell>
          <cell r="AZ5">
            <v>0</v>
          </cell>
          <cell r="BA5">
            <v>372.71</v>
          </cell>
          <cell r="BB5">
            <v>364.13</v>
          </cell>
          <cell r="BC5">
            <v>364.13</v>
          </cell>
          <cell r="BD5">
            <v>0</v>
          </cell>
          <cell r="BE5">
            <v>8.58</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5999.4</v>
          </cell>
          <cell r="BU5">
            <v>4664.6499999999996</v>
          </cell>
          <cell r="BV5">
            <v>4.74</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1330.01</v>
          </cell>
          <cell r="DK5">
            <v>13084.83</v>
          </cell>
          <cell r="DL5">
            <v>523.57000000000005</v>
          </cell>
          <cell r="DM5">
            <v>56085.440000000002</v>
          </cell>
          <cell r="DN5">
            <v>11669.8</v>
          </cell>
          <cell r="DO5">
            <v>1453.18</v>
          </cell>
          <cell r="DP5">
            <v>1250</v>
          </cell>
          <cell r="DQ5">
            <v>1160.46</v>
          </cell>
          <cell r="DR5">
            <v>7806.16</v>
          </cell>
          <cell r="DS5">
            <v>218119.21</v>
          </cell>
          <cell r="DT5">
            <v>14230.9</v>
          </cell>
          <cell r="DU5">
            <v>12328.48</v>
          </cell>
          <cell r="DV5">
            <v>2486.08</v>
          </cell>
          <cell r="DW5">
            <v>1559.89</v>
          </cell>
          <cell r="DX5">
            <v>404.47</v>
          </cell>
          <cell r="DY5">
            <v>521.72</v>
          </cell>
          <cell r="DZ5">
            <v>10.02</v>
          </cell>
          <cell r="EA5">
            <v>9832.3799999999992</v>
          </cell>
          <cell r="EB5">
            <v>0</v>
          </cell>
          <cell r="EC5">
            <v>9832.3799999999992</v>
          </cell>
          <cell r="ED5">
            <v>0</v>
          </cell>
          <cell r="EE5">
            <v>1902.42</v>
          </cell>
          <cell r="EF5">
            <v>1901.9</v>
          </cell>
          <cell r="EG5">
            <v>0.52</v>
          </cell>
          <cell r="EH5">
            <v>203888.31</v>
          </cell>
          <cell r="EI5">
            <v>86205.37</v>
          </cell>
          <cell r="EJ5">
            <v>51117.84</v>
          </cell>
          <cell r="EK5">
            <v>51117.84</v>
          </cell>
          <cell r="EL5">
            <v>46691.02</v>
          </cell>
          <cell r="EM5">
            <v>39759.03</v>
          </cell>
          <cell r="EN5">
            <v>6931.99</v>
          </cell>
          <cell r="EO5">
            <v>0</v>
          </cell>
          <cell r="EP5">
            <v>0</v>
          </cell>
          <cell r="EQ5">
            <v>4426.82</v>
          </cell>
          <cell r="ER5">
            <v>1317.67</v>
          </cell>
          <cell r="ES5">
            <v>3109.15</v>
          </cell>
          <cell r="ET5">
            <v>35087.53</v>
          </cell>
          <cell r="EU5">
            <v>24727.77</v>
          </cell>
          <cell r="EV5">
            <v>6673.23</v>
          </cell>
          <cell r="EW5">
            <v>18054.54</v>
          </cell>
          <cell r="EX5">
            <v>5467.42</v>
          </cell>
          <cell r="EY5">
            <v>1263.77</v>
          </cell>
          <cell r="EZ5">
            <v>412.87</v>
          </cell>
          <cell r="FA5">
            <v>850.9</v>
          </cell>
          <cell r="FB5">
            <v>0</v>
          </cell>
          <cell r="FC5">
            <v>0</v>
          </cell>
          <cell r="FD5">
            <v>4203.6499999999996</v>
          </cell>
          <cell r="FE5">
            <v>0</v>
          </cell>
          <cell r="FF5">
            <v>4891.0200000000004</v>
          </cell>
          <cell r="FG5">
            <v>4521.13</v>
          </cell>
          <cell r="FH5">
            <v>3264.42</v>
          </cell>
          <cell r="FI5">
            <v>3010.33</v>
          </cell>
          <cell r="FJ5">
            <v>254.09</v>
          </cell>
          <cell r="FK5">
            <v>1256.71</v>
          </cell>
          <cell r="FL5">
            <v>0</v>
          </cell>
          <cell r="FM5">
            <v>369.89</v>
          </cell>
          <cell r="FN5">
            <v>168.46</v>
          </cell>
          <cell r="FO5">
            <v>64.59</v>
          </cell>
          <cell r="FP5">
            <v>103.87</v>
          </cell>
          <cell r="FQ5">
            <v>201.43</v>
          </cell>
          <cell r="FR5">
            <v>0</v>
          </cell>
          <cell r="FS5">
            <v>0</v>
          </cell>
          <cell r="FT5">
            <v>1.32</v>
          </cell>
          <cell r="FU5">
            <v>15152.83</v>
          </cell>
          <cell r="FV5">
            <v>0</v>
          </cell>
          <cell r="FW5">
            <v>290.02</v>
          </cell>
          <cell r="FX5">
            <v>959.59</v>
          </cell>
          <cell r="FY5">
            <v>0</v>
          </cell>
          <cell r="FZ5">
            <v>1960.49</v>
          </cell>
          <cell r="GA5">
            <v>413.03</v>
          </cell>
          <cell r="GB5">
            <v>2776.6</v>
          </cell>
          <cell r="GC5">
            <v>1288.83</v>
          </cell>
          <cell r="GD5">
            <v>648.63</v>
          </cell>
          <cell r="GE5">
            <v>0</v>
          </cell>
          <cell r="GF5">
            <v>0</v>
          </cell>
          <cell r="GG5">
            <v>6815.64</v>
          </cell>
          <cell r="GH5">
            <v>1573.9</v>
          </cell>
          <cell r="GI5">
            <v>71249.83</v>
          </cell>
          <cell r="GJ5">
            <v>7356.5</v>
          </cell>
          <cell r="GK5">
            <v>0</v>
          </cell>
          <cell r="GL5">
            <v>4927.16</v>
          </cell>
          <cell r="GM5">
            <v>571.25</v>
          </cell>
          <cell r="GN5">
            <v>1658.86</v>
          </cell>
          <cell r="GO5">
            <v>0</v>
          </cell>
          <cell r="GP5">
            <v>0</v>
          </cell>
          <cell r="GQ5">
            <v>8.3000000000000007</v>
          </cell>
          <cell r="GR5">
            <v>0</v>
          </cell>
          <cell r="GS5">
            <v>762.18</v>
          </cell>
          <cell r="GT5">
            <v>0</v>
          </cell>
          <cell r="GU5">
            <v>22349.88</v>
          </cell>
          <cell r="GV5">
            <v>2735.25</v>
          </cell>
          <cell r="GW5">
            <v>0</v>
          </cell>
          <cell r="GX5">
            <v>2334.08</v>
          </cell>
          <cell r="GY5">
            <v>17280.55</v>
          </cell>
          <cell r="GZ5">
            <v>1492.64</v>
          </cell>
          <cell r="HA5">
            <v>641.53</v>
          </cell>
        </row>
        <row r="6">
          <cell r="A6">
            <v>33664</v>
          </cell>
          <cell r="B6">
            <v>224520.99</v>
          </cell>
          <cell r="C6">
            <v>8263.3700000000008</v>
          </cell>
          <cell r="D6">
            <v>4957.18</v>
          </cell>
          <cell r="E6">
            <v>531.65</v>
          </cell>
          <cell r="F6">
            <v>2425.9899999999998</v>
          </cell>
          <cell r="G6">
            <v>1064.1199999999999</v>
          </cell>
          <cell r="H6">
            <v>1.8</v>
          </cell>
          <cell r="I6">
            <v>933.62</v>
          </cell>
          <cell r="J6">
            <v>3306.19</v>
          </cell>
          <cell r="K6">
            <v>1.1200000000000001</v>
          </cell>
          <cell r="L6">
            <v>0</v>
          </cell>
          <cell r="M6">
            <v>3305.07</v>
          </cell>
          <cell r="N6">
            <v>0</v>
          </cell>
          <cell r="O6">
            <v>216257.62</v>
          </cell>
          <cell r="P6">
            <v>2616.11</v>
          </cell>
          <cell r="Q6">
            <v>141725.74</v>
          </cell>
          <cell r="R6">
            <v>126998.82</v>
          </cell>
          <cell r="S6">
            <v>122800.17</v>
          </cell>
          <cell r="T6">
            <v>98097.98</v>
          </cell>
          <cell r="U6">
            <v>90929.52</v>
          </cell>
          <cell r="V6">
            <v>90239.96</v>
          </cell>
          <cell r="W6">
            <v>85634.34</v>
          </cell>
          <cell r="X6">
            <v>4605.62</v>
          </cell>
          <cell r="Y6">
            <v>689.56</v>
          </cell>
          <cell r="Z6">
            <v>0</v>
          </cell>
          <cell r="AA6">
            <v>7168.46</v>
          </cell>
          <cell r="AB6">
            <v>7158.63</v>
          </cell>
          <cell r="AC6">
            <v>7097.97</v>
          </cell>
          <cell r="AD6">
            <v>60.66</v>
          </cell>
          <cell r="AE6">
            <v>9.83</v>
          </cell>
          <cell r="AF6">
            <v>0</v>
          </cell>
          <cell r="AG6">
            <v>24702.19</v>
          </cell>
          <cell r="AH6">
            <v>24441.94</v>
          </cell>
          <cell r="AI6">
            <v>18429.560000000001</v>
          </cell>
          <cell r="AJ6">
            <v>15922.85</v>
          </cell>
          <cell r="AK6">
            <v>2506.71</v>
          </cell>
          <cell r="AL6">
            <v>6012.38</v>
          </cell>
          <cell r="AM6">
            <v>0</v>
          </cell>
          <cell r="AN6">
            <v>260.25</v>
          </cell>
          <cell r="AO6">
            <v>247.38</v>
          </cell>
          <cell r="AP6">
            <v>247.38</v>
          </cell>
          <cell r="AQ6">
            <v>0</v>
          </cell>
          <cell r="AR6">
            <v>12.87</v>
          </cell>
          <cell r="AS6">
            <v>0</v>
          </cell>
          <cell r="AT6">
            <v>24702.19</v>
          </cell>
          <cell r="AU6">
            <v>24441.94</v>
          </cell>
          <cell r="AV6">
            <v>18429.560000000001</v>
          </cell>
          <cell r="AW6">
            <v>15922.85</v>
          </cell>
          <cell r="AX6">
            <v>991.82</v>
          </cell>
          <cell r="AY6">
            <v>6012.38</v>
          </cell>
          <cell r="AZ6">
            <v>0</v>
          </cell>
          <cell r="BA6">
            <v>260.25</v>
          </cell>
          <cell r="BB6">
            <v>247.38</v>
          </cell>
          <cell r="BC6">
            <v>247.38</v>
          </cell>
          <cell r="BD6">
            <v>0</v>
          </cell>
          <cell r="BE6">
            <v>12.87</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4198.6499999999996</v>
          </cell>
          <cell r="BU6">
            <v>4198.26</v>
          </cell>
          <cell r="BV6">
            <v>0.39</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14726.92</v>
          </cell>
          <cell r="DL6">
            <v>229.5</v>
          </cell>
          <cell r="DM6">
            <v>58473.87</v>
          </cell>
          <cell r="DN6">
            <v>13212.4</v>
          </cell>
          <cell r="DO6">
            <v>1644.57</v>
          </cell>
          <cell r="DP6">
            <v>121.91</v>
          </cell>
          <cell r="DQ6">
            <v>1172.45</v>
          </cell>
          <cell r="DR6">
            <v>10273.469999999999</v>
          </cell>
          <cell r="DS6">
            <v>224520.99</v>
          </cell>
          <cell r="DT6">
            <v>12184.12</v>
          </cell>
          <cell r="DU6">
            <v>10159.74</v>
          </cell>
          <cell r="DV6">
            <v>1899.2</v>
          </cell>
          <cell r="DW6">
            <v>918.68</v>
          </cell>
          <cell r="DX6">
            <v>428.47</v>
          </cell>
          <cell r="DY6">
            <v>552.04999999999995</v>
          </cell>
          <cell r="DZ6">
            <v>10.39</v>
          </cell>
          <cell r="EA6">
            <v>8250.15</v>
          </cell>
          <cell r="EB6">
            <v>0</v>
          </cell>
          <cell r="EC6">
            <v>8250.15</v>
          </cell>
          <cell r="ED6">
            <v>0</v>
          </cell>
          <cell r="EE6">
            <v>2024.38</v>
          </cell>
          <cell r="EF6">
            <v>2023.52</v>
          </cell>
          <cell r="EG6">
            <v>0.86</v>
          </cell>
          <cell r="EH6">
            <v>212336.87</v>
          </cell>
          <cell r="EI6">
            <v>87600.35</v>
          </cell>
          <cell r="EJ6">
            <v>51244.26</v>
          </cell>
          <cell r="EK6">
            <v>51244.26</v>
          </cell>
          <cell r="EL6">
            <v>46483.45</v>
          </cell>
          <cell r="EM6">
            <v>36216.28</v>
          </cell>
          <cell r="EN6">
            <v>10267.17</v>
          </cell>
          <cell r="EO6">
            <v>0</v>
          </cell>
          <cell r="EP6">
            <v>398.59</v>
          </cell>
          <cell r="EQ6">
            <v>4362.22</v>
          </cell>
          <cell r="ER6">
            <v>1379.78</v>
          </cell>
          <cell r="ES6">
            <v>2982.44</v>
          </cell>
          <cell r="ET6">
            <v>36356.089999999997</v>
          </cell>
          <cell r="EU6">
            <v>25003.33</v>
          </cell>
          <cell r="EV6">
            <v>7191.65</v>
          </cell>
          <cell r="EW6">
            <v>17811.68</v>
          </cell>
          <cell r="EX6">
            <v>6758.87</v>
          </cell>
          <cell r="EY6">
            <v>2617.8000000000002</v>
          </cell>
          <cell r="EZ6">
            <v>1223.3800000000001</v>
          </cell>
          <cell r="FA6">
            <v>1394.42</v>
          </cell>
          <cell r="FB6">
            <v>0</v>
          </cell>
          <cell r="FC6">
            <v>0</v>
          </cell>
          <cell r="FD6">
            <v>4141.07</v>
          </cell>
          <cell r="FE6">
            <v>0</v>
          </cell>
          <cell r="FF6">
            <v>4592.3900000000003</v>
          </cell>
          <cell r="FG6">
            <v>4212.7299999999996</v>
          </cell>
          <cell r="FH6">
            <v>2884.14</v>
          </cell>
          <cell r="FI6">
            <v>2634.59</v>
          </cell>
          <cell r="FJ6">
            <v>249.55</v>
          </cell>
          <cell r="FK6">
            <v>1328.59</v>
          </cell>
          <cell r="FL6">
            <v>0</v>
          </cell>
          <cell r="FM6">
            <v>379.66</v>
          </cell>
          <cell r="FN6">
            <v>163.85</v>
          </cell>
          <cell r="FO6">
            <v>76.67</v>
          </cell>
          <cell r="FP6">
            <v>87.18</v>
          </cell>
          <cell r="FQ6">
            <v>215.81</v>
          </cell>
          <cell r="FR6">
            <v>0</v>
          </cell>
          <cell r="FS6">
            <v>0</v>
          </cell>
          <cell r="FT6">
            <v>1.5</v>
          </cell>
          <cell r="FU6">
            <v>21075.200000000001</v>
          </cell>
          <cell r="FV6">
            <v>0</v>
          </cell>
          <cell r="FW6">
            <v>4340.13</v>
          </cell>
          <cell r="FX6">
            <v>1214.5899999999999</v>
          </cell>
          <cell r="FY6">
            <v>0</v>
          </cell>
          <cell r="FZ6">
            <v>2049.31</v>
          </cell>
          <cell r="GA6">
            <v>482.41</v>
          </cell>
          <cell r="GB6">
            <v>3462.43</v>
          </cell>
          <cell r="GC6">
            <v>1509.85</v>
          </cell>
          <cell r="GD6">
            <v>720.54</v>
          </cell>
          <cell r="GE6">
            <v>0.05</v>
          </cell>
          <cell r="GF6">
            <v>0</v>
          </cell>
          <cell r="GG6">
            <v>7295.89</v>
          </cell>
          <cell r="GH6">
            <v>4399.43</v>
          </cell>
          <cell r="GI6">
            <v>74396.149999999994</v>
          </cell>
          <cell r="GJ6">
            <v>7655.96</v>
          </cell>
          <cell r="GK6">
            <v>0</v>
          </cell>
          <cell r="GL6">
            <v>5018.29</v>
          </cell>
          <cell r="GM6">
            <v>576.09</v>
          </cell>
          <cell r="GN6">
            <v>1686.98</v>
          </cell>
          <cell r="GO6">
            <v>0</v>
          </cell>
          <cell r="GP6">
            <v>0</v>
          </cell>
          <cell r="GQ6">
            <v>13.51</v>
          </cell>
          <cell r="GR6">
            <v>0</v>
          </cell>
          <cell r="GS6">
            <v>937.18</v>
          </cell>
          <cell r="GT6">
            <v>0</v>
          </cell>
          <cell r="GU6">
            <v>17209.78</v>
          </cell>
          <cell r="GV6">
            <v>1004.66</v>
          </cell>
          <cell r="GW6">
            <v>0</v>
          </cell>
          <cell r="GX6">
            <v>2305.7800000000002</v>
          </cell>
          <cell r="GY6">
            <v>13899.34</v>
          </cell>
          <cell r="GZ6">
            <v>1512.07</v>
          </cell>
          <cell r="HA6">
            <v>649.08000000000004</v>
          </cell>
        </row>
        <row r="7">
          <cell r="A7">
            <v>33695</v>
          </cell>
          <cell r="B7">
            <v>228202.64</v>
          </cell>
          <cell r="C7">
            <v>10247.219999999999</v>
          </cell>
          <cell r="D7">
            <v>6815.56</v>
          </cell>
          <cell r="E7">
            <v>436</v>
          </cell>
          <cell r="F7">
            <v>4527.1400000000003</v>
          </cell>
          <cell r="G7">
            <v>1115.94</v>
          </cell>
          <cell r="H7">
            <v>1.86</v>
          </cell>
          <cell r="I7">
            <v>734.62</v>
          </cell>
          <cell r="J7">
            <v>3431.66</v>
          </cell>
          <cell r="K7">
            <v>1.18</v>
          </cell>
          <cell r="L7">
            <v>0</v>
          </cell>
          <cell r="M7">
            <v>3430.48</v>
          </cell>
          <cell r="N7">
            <v>0</v>
          </cell>
          <cell r="O7">
            <v>217955.42</v>
          </cell>
          <cell r="P7">
            <v>2728.04</v>
          </cell>
          <cell r="Q7">
            <v>143955.21</v>
          </cell>
          <cell r="R7">
            <v>129214.15</v>
          </cell>
          <cell r="S7">
            <v>125290.43</v>
          </cell>
          <cell r="T7">
            <v>100281.71</v>
          </cell>
          <cell r="U7">
            <v>90472.51</v>
          </cell>
          <cell r="V7">
            <v>89790.99</v>
          </cell>
          <cell r="W7">
            <v>84891.88</v>
          </cell>
          <cell r="X7">
            <v>4899.1099999999997</v>
          </cell>
          <cell r="Y7">
            <v>681.52</v>
          </cell>
          <cell r="Z7">
            <v>0</v>
          </cell>
          <cell r="AA7">
            <v>9809.2000000000007</v>
          </cell>
          <cell r="AB7">
            <v>9794.43</v>
          </cell>
          <cell r="AC7">
            <v>9672.91</v>
          </cell>
          <cell r="AD7">
            <v>121.52</v>
          </cell>
          <cell r="AE7">
            <v>14.77</v>
          </cell>
          <cell r="AF7">
            <v>0</v>
          </cell>
          <cell r="AG7">
            <v>25008.720000000001</v>
          </cell>
          <cell r="AH7">
            <v>24764.57</v>
          </cell>
          <cell r="AI7">
            <v>18603.16</v>
          </cell>
          <cell r="AJ7">
            <v>16261.8</v>
          </cell>
          <cell r="AK7">
            <v>2341.36</v>
          </cell>
          <cell r="AL7">
            <v>6161.41</v>
          </cell>
          <cell r="AM7">
            <v>0</v>
          </cell>
          <cell r="AN7">
            <v>244.15</v>
          </cell>
          <cell r="AO7">
            <v>232.59</v>
          </cell>
          <cell r="AP7">
            <v>230.51</v>
          </cell>
          <cell r="AQ7">
            <v>2.08</v>
          </cell>
          <cell r="AR7">
            <v>11.56</v>
          </cell>
          <cell r="AS7">
            <v>0</v>
          </cell>
          <cell r="AT7">
            <v>25008.720000000001</v>
          </cell>
          <cell r="AU7">
            <v>24764.57</v>
          </cell>
          <cell r="AV7">
            <v>18603.16</v>
          </cell>
          <cell r="AW7">
            <v>16261.8</v>
          </cell>
          <cell r="AX7">
            <v>1079.52</v>
          </cell>
          <cell r="AY7">
            <v>6161.41</v>
          </cell>
          <cell r="AZ7">
            <v>0</v>
          </cell>
          <cell r="BA7">
            <v>244.15</v>
          </cell>
          <cell r="BB7">
            <v>232.59</v>
          </cell>
          <cell r="BC7">
            <v>230.51</v>
          </cell>
          <cell r="BD7">
            <v>2.08</v>
          </cell>
          <cell r="BE7">
            <v>11.56</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3923.72</v>
          </cell>
          <cell r="BU7">
            <v>3923.31</v>
          </cell>
          <cell r="BV7">
            <v>0.41</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14741.06</v>
          </cell>
          <cell r="DL7">
            <v>132.44</v>
          </cell>
          <cell r="DM7">
            <v>60490.11</v>
          </cell>
          <cell r="DN7">
            <v>10649.62</v>
          </cell>
          <cell r="DO7">
            <v>1557.23</v>
          </cell>
          <cell r="DP7">
            <v>1363.03</v>
          </cell>
          <cell r="DQ7">
            <v>1090.1199999999999</v>
          </cell>
          <cell r="DR7">
            <v>6639.24</v>
          </cell>
          <cell r="DS7">
            <v>228202.64</v>
          </cell>
          <cell r="DT7">
            <v>12621.91</v>
          </cell>
          <cell r="DU7">
            <v>10695.83</v>
          </cell>
          <cell r="DV7">
            <v>2110.5500000000002</v>
          </cell>
          <cell r="DW7">
            <v>968.38</v>
          </cell>
          <cell r="DX7">
            <v>562.63</v>
          </cell>
          <cell r="DY7">
            <v>579.54</v>
          </cell>
          <cell r="DZ7">
            <v>8</v>
          </cell>
          <cell r="EA7">
            <v>8577.2800000000007</v>
          </cell>
          <cell r="EB7">
            <v>0</v>
          </cell>
          <cell r="EC7">
            <v>8577.2800000000007</v>
          </cell>
          <cell r="ED7">
            <v>0</v>
          </cell>
          <cell r="EE7">
            <v>1926.08</v>
          </cell>
          <cell r="EF7">
            <v>1925.54</v>
          </cell>
          <cell r="EG7">
            <v>0.54</v>
          </cell>
          <cell r="EH7">
            <v>215580.73</v>
          </cell>
          <cell r="EI7">
            <v>85570.5</v>
          </cell>
          <cell r="EJ7">
            <v>49077.91</v>
          </cell>
          <cell r="EK7">
            <v>49077.91</v>
          </cell>
          <cell r="EL7">
            <v>44385.46</v>
          </cell>
          <cell r="EM7">
            <v>35053.870000000003</v>
          </cell>
          <cell r="EN7">
            <v>9331.59</v>
          </cell>
          <cell r="EO7">
            <v>0</v>
          </cell>
          <cell r="EP7">
            <v>352.29</v>
          </cell>
          <cell r="EQ7">
            <v>4340.16</v>
          </cell>
          <cell r="ER7">
            <v>1405.47</v>
          </cell>
          <cell r="ES7">
            <v>2934.69</v>
          </cell>
          <cell r="ET7">
            <v>36492.589999999997</v>
          </cell>
          <cell r="EU7">
            <v>25166.13</v>
          </cell>
          <cell r="EV7">
            <v>7201.76</v>
          </cell>
          <cell r="EW7">
            <v>17964.37</v>
          </cell>
          <cell r="EX7">
            <v>6963.2</v>
          </cell>
          <cell r="EY7">
            <v>2597.14</v>
          </cell>
          <cell r="EZ7">
            <v>686.28</v>
          </cell>
          <cell r="FA7">
            <v>1910.86</v>
          </cell>
          <cell r="FB7">
            <v>0</v>
          </cell>
          <cell r="FC7">
            <v>0</v>
          </cell>
          <cell r="FD7">
            <v>4366.0600000000004</v>
          </cell>
          <cell r="FE7">
            <v>0</v>
          </cell>
          <cell r="FF7">
            <v>4361.5200000000004</v>
          </cell>
          <cell r="FG7">
            <v>3714.83</v>
          </cell>
          <cell r="FH7">
            <v>2415.4699999999998</v>
          </cell>
          <cell r="FI7">
            <v>2184.7800000000002</v>
          </cell>
          <cell r="FJ7">
            <v>230.69</v>
          </cell>
          <cell r="FK7">
            <v>1299.3599999999999</v>
          </cell>
          <cell r="FL7">
            <v>0</v>
          </cell>
          <cell r="FM7">
            <v>646.69000000000005</v>
          </cell>
          <cell r="FN7">
            <v>415.48</v>
          </cell>
          <cell r="FO7">
            <v>343</v>
          </cell>
          <cell r="FP7">
            <v>72.48</v>
          </cell>
          <cell r="FQ7">
            <v>231.21</v>
          </cell>
          <cell r="FR7">
            <v>0</v>
          </cell>
          <cell r="FS7">
            <v>0</v>
          </cell>
          <cell r="FT7">
            <v>1.74</v>
          </cell>
          <cell r="FU7">
            <v>21874.959999999999</v>
          </cell>
          <cell r="FV7">
            <v>0</v>
          </cell>
          <cell r="FW7">
            <v>4425.66</v>
          </cell>
          <cell r="FX7">
            <v>1087.21</v>
          </cell>
          <cell r="FY7">
            <v>0</v>
          </cell>
          <cell r="FZ7">
            <v>2093.5700000000002</v>
          </cell>
          <cell r="GA7">
            <v>421.91</v>
          </cell>
          <cell r="GB7">
            <v>3461.82</v>
          </cell>
          <cell r="GC7">
            <v>1348.47</v>
          </cell>
          <cell r="GD7">
            <v>720.63</v>
          </cell>
          <cell r="GE7">
            <v>0.02</v>
          </cell>
          <cell r="GF7">
            <v>0</v>
          </cell>
          <cell r="GG7">
            <v>8315.67</v>
          </cell>
          <cell r="GH7">
            <v>2574.36</v>
          </cell>
          <cell r="GI7">
            <v>73316.11</v>
          </cell>
          <cell r="GJ7">
            <v>10459.469999999999</v>
          </cell>
          <cell r="GK7">
            <v>0</v>
          </cell>
          <cell r="GL7">
            <v>7197.31</v>
          </cell>
          <cell r="GM7">
            <v>598.75</v>
          </cell>
          <cell r="GN7">
            <v>2000.17</v>
          </cell>
          <cell r="GO7">
            <v>0</v>
          </cell>
          <cell r="GP7">
            <v>0</v>
          </cell>
          <cell r="GQ7">
            <v>26.05</v>
          </cell>
          <cell r="GR7">
            <v>0</v>
          </cell>
          <cell r="GS7">
            <v>1235.94</v>
          </cell>
          <cell r="GT7">
            <v>0</v>
          </cell>
          <cell r="GU7">
            <v>21785.33</v>
          </cell>
          <cell r="GV7">
            <v>2365.94</v>
          </cell>
          <cell r="GW7">
            <v>0</v>
          </cell>
          <cell r="GX7">
            <v>2109.75</v>
          </cell>
          <cell r="GY7">
            <v>17309.64</v>
          </cell>
          <cell r="GZ7">
            <v>1435.64</v>
          </cell>
          <cell r="HA7">
            <v>641.05999999999995</v>
          </cell>
        </row>
        <row r="8">
          <cell r="A8">
            <v>33725</v>
          </cell>
          <cell r="B8">
            <v>226940.81</v>
          </cell>
          <cell r="C8">
            <v>11510.45</v>
          </cell>
          <cell r="D8">
            <v>7791.52</v>
          </cell>
          <cell r="E8">
            <v>562.37</v>
          </cell>
          <cell r="F8">
            <v>5128.12</v>
          </cell>
          <cell r="G8">
            <v>1215.69</v>
          </cell>
          <cell r="H8">
            <v>2.06</v>
          </cell>
          <cell r="I8">
            <v>883.28</v>
          </cell>
          <cell r="J8">
            <v>3718.93</v>
          </cell>
          <cell r="K8">
            <v>1.1100000000000001</v>
          </cell>
          <cell r="L8">
            <v>0</v>
          </cell>
          <cell r="M8">
            <v>3717.82</v>
          </cell>
          <cell r="N8">
            <v>0</v>
          </cell>
          <cell r="O8">
            <v>215430.36</v>
          </cell>
          <cell r="P8">
            <v>2891.76</v>
          </cell>
          <cell r="Q8">
            <v>142897</v>
          </cell>
          <cell r="R8">
            <v>127472.26</v>
          </cell>
          <cell r="S8">
            <v>123509.96</v>
          </cell>
          <cell r="T8">
            <v>98607.73</v>
          </cell>
          <cell r="U8">
            <v>88575.73</v>
          </cell>
          <cell r="V8">
            <v>87855.98</v>
          </cell>
          <cell r="W8">
            <v>82094.37</v>
          </cell>
          <cell r="X8">
            <v>5761.61</v>
          </cell>
          <cell r="Y8">
            <v>719.75</v>
          </cell>
          <cell r="Z8">
            <v>0</v>
          </cell>
          <cell r="AA8">
            <v>10032</v>
          </cell>
          <cell r="AB8">
            <v>10015.799999999999</v>
          </cell>
          <cell r="AC8">
            <v>9870.66</v>
          </cell>
          <cell r="AD8">
            <v>145.13999999999999</v>
          </cell>
          <cell r="AE8">
            <v>16.2</v>
          </cell>
          <cell r="AF8">
            <v>0</v>
          </cell>
          <cell r="AG8">
            <v>24902.23</v>
          </cell>
          <cell r="AH8">
            <v>24651.45</v>
          </cell>
          <cell r="AI8">
            <v>18644.259999999998</v>
          </cell>
          <cell r="AJ8">
            <v>16427.62</v>
          </cell>
          <cell r="AK8">
            <v>2216.64</v>
          </cell>
          <cell r="AL8">
            <v>6007.19</v>
          </cell>
          <cell r="AM8">
            <v>0</v>
          </cell>
          <cell r="AN8">
            <v>250.78</v>
          </cell>
          <cell r="AO8">
            <v>234.97</v>
          </cell>
          <cell r="AP8">
            <v>232.49</v>
          </cell>
          <cell r="AQ8">
            <v>2.48</v>
          </cell>
          <cell r="AR8">
            <v>15.81</v>
          </cell>
          <cell r="AS8">
            <v>0</v>
          </cell>
          <cell r="AT8">
            <v>24902.26</v>
          </cell>
          <cell r="AU8">
            <v>24651.48</v>
          </cell>
          <cell r="AV8">
            <v>18644.29</v>
          </cell>
          <cell r="AW8">
            <v>16427.62</v>
          </cell>
          <cell r="AX8">
            <v>932</v>
          </cell>
          <cell r="AY8">
            <v>6007.19</v>
          </cell>
          <cell r="AZ8">
            <v>0</v>
          </cell>
          <cell r="BA8">
            <v>250.78</v>
          </cell>
          <cell r="BB8">
            <v>234.97</v>
          </cell>
          <cell r="BC8">
            <v>232.49</v>
          </cell>
          <cell r="BD8">
            <v>2.1</v>
          </cell>
          <cell r="BE8">
            <v>15.81</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3962.3</v>
          </cell>
          <cell r="BU8">
            <v>3951.83</v>
          </cell>
          <cell r="BV8">
            <v>10.47</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15424.74</v>
          </cell>
          <cell r="DL8">
            <v>465.18</v>
          </cell>
          <cell r="DM8">
            <v>58114.03</v>
          </cell>
          <cell r="DN8">
            <v>11062.39</v>
          </cell>
          <cell r="DO8">
            <v>1639.62</v>
          </cell>
          <cell r="DP8">
            <v>1537.49</v>
          </cell>
          <cell r="DQ8">
            <v>1139.48</v>
          </cell>
          <cell r="DR8">
            <v>6745.8</v>
          </cell>
          <cell r="DS8">
            <v>226940.84</v>
          </cell>
          <cell r="DT8">
            <v>13829.76</v>
          </cell>
          <cell r="DU8">
            <v>11773.63</v>
          </cell>
          <cell r="DV8">
            <v>2738.73</v>
          </cell>
          <cell r="DW8">
            <v>1507.83</v>
          </cell>
          <cell r="DX8">
            <v>601.99</v>
          </cell>
          <cell r="DY8">
            <v>628.91</v>
          </cell>
          <cell r="DZ8">
            <v>104.72</v>
          </cell>
          <cell r="EA8">
            <v>8930.18</v>
          </cell>
          <cell r="EB8">
            <v>0</v>
          </cell>
          <cell r="EC8">
            <v>8929.76</v>
          </cell>
          <cell r="ED8">
            <v>0.42</v>
          </cell>
          <cell r="EE8">
            <v>2056.13</v>
          </cell>
          <cell r="EF8">
            <v>2056.13</v>
          </cell>
          <cell r="EG8">
            <v>0</v>
          </cell>
          <cell r="EH8">
            <v>213111.08</v>
          </cell>
          <cell r="EI8">
            <v>87503.039999999994</v>
          </cell>
          <cell r="EJ8">
            <v>48728.12</v>
          </cell>
          <cell r="EK8">
            <v>48728.12</v>
          </cell>
          <cell r="EL8">
            <v>42405.279999999999</v>
          </cell>
          <cell r="EM8">
            <v>32598.95</v>
          </cell>
          <cell r="EN8">
            <v>9806.33</v>
          </cell>
          <cell r="EO8">
            <v>0</v>
          </cell>
          <cell r="EP8">
            <v>433.67</v>
          </cell>
          <cell r="EQ8">
            <v>5889.17</v>
          </cell>
          <cell r="ER8">
            <v>1410.1</v>
          </cell>
          <cell r="ES8">
            <v>4479.07</v>
          </cell>
          <cell r="ET8">
            <v>38774.92</v>
          </cell>
          <cell r="EU8">
            <v>25768.7</v>
          </cell>
          <cell r="EV8">
            <v>6739.1</v>
          </cell>
          <cell r="EW8">
            <v>19029.599999999999</v>
          </cell>
          <cell r="EX8">
            <v>6934.47</v>
          </cell>
          <cell r="EY8">
            <v>3568.7</v>
          </cell>
          <cell r="EZ8">
            <v>2089.48</v>
          </cell>
          <cell r="FA8">
            <v>1479.22</v>
          </cell>
          <cell r="FB8">
            <v>0</v>
          </cell>
          <cell r="FC8">
            <v>0</v>
          </cell>
          <cell r="FD8">
            <v>3365.77</v>
          </cell>
          <cell r="FE8">
            <v>0</v>
          </cell>
          <cell r="FF8">
            <v>6071.75</v>
          </cell>
          <cell r="FG8">
            <v>5333.55</v>
          </cell>
          <cell r="FH8">
            <v>3765.04</v>
          </cell>
          <cell r="FI8">
            <v>1917.83</v>
          </cell>
          <cell r="FJ8">
            <v>1847.21</v>
          </cell>
          <cell r="FK8">
            <v>1568.51</v>
          </cell>
          <cell r="FL8">
            <v>0</v>
          </cell>
          <cell r="FM8">
            <v>738.2</v>
          </cell>
          <cell r="FN8">
            <v>514.55999999999995</v>
          </cell>
          <cell r="FO8">
            <v>177.7</v>
          </cell>
          <cell r="FP8">
            <v>336.86</v>
          </cell>
          <cell r="FQ8">
            <v>223.64</v>
          </cell>
          <cell r="FR8">
            <v>0</v>
          </cell>
          <cell r="FS8">
            <v>0</v>
          </cell>
          <cell r="FT8">
            <v>0</v>
          </cell>
          <cell r="FU8">
            <v>22570.18</v>
          </cell>
          <cell r="FV8">
            <v>0</v>
          </cell>
          <cell r="FW8">
            <v>4415.41</v>
          </cell>
          <cell r="FX8">
            <v>379.38</v>
          </cell>
          <cell r="FY8">
            <v>0</v>
          </cell>
          <cell r="FZ8">
            <v>2305.9299999999998</v>
          </cell>
          <cell r="GA8">
            <v>519.82000000000005</v>
          </cell>
          <cell r="GB8">
            <v>4589.24</v>
          </cell>
          <cell r="GC8">
            <v>1572.3</v>
          </cell>
          <cell r="GD8">
            <v>777.74</v>
          </cell>
          <cell r="GE8">
            <v>0.01</v>
          </cell>
          <cell r="GF8">
            <v>0</v>
          </cell>
          <cell r="GG8">
            <v>8010.35</v>
          </cell>
          <cell r="GH8">
            <v>4125.28</v>
          </cell>
          <cell r="GI8">
            <v>73637.16</v>
          </cell>
          <cell r="GJ8">
            <v>10789.28</v>
          </cell>
          <cell r="GK8">
            <v>0</v>
          </cell>
          <cell r="GL8">
            <v>7327.64</v>
          </cell>
          <cell r="GM8">
            <v>629.54</v>
          </cell>
          <cell r="GN8">
            <v>2188.6999999999998</v>
          </cell>
          <cell r="GO8">
            <v>0</v>
          </cell>
          <cell r="GP8">
            <v>0</v>
          </cell>
          <cell r="GQ8">
            <v>9.19</v>
          </cell>
          <cell r="GR8">
            <v>0</v>
          </cell>
          <cell r="GS8">
            <v>1263.75</v>
          </cell>
          <cell r="GT8">
            <v>0</v>
          </cell>
          <cell r="GU8">
            <v>14486.14</v>
          </cell>
          <cell r="GV8">
            <v>2641.71</v>
          </cell>
          <cell r="GW8">
            <v>0</v>
          </cell>
          <cell r="GX8">
            <v>13.46</v>
          </cell>
          <cell r="GY8">
            <v>11830.97</v>
          </cell>
          <cell r="GZ8">
            <v>1533.83</v>
          </cell>
          <cell r="HA8">
            <v>4.28</v>
          </cell>
        </row>
        <row r="9">
          <cell r="A9">
            <v>33756</v>
          </cell>
          <cell r="B9">
            <v>237446.62</v>
          </cell>
          <cell r="C9">
            <v>13650.63</v>
          </cell>
          <cell r="D9">
            <v>13495.5</v>
          </cell>
          <cell r="E9">
            <v>1086.17</v>
          </cell>
          <cell r="F9">
            <v>9731.91</v>
          </cell>
          <cell r="G9">
            <v>1722.3</v>
          </cell>
          <cell r="H9">
            <v>2.98</v>
          </cell>
          <cell r="I9">
            <v>952.14</v>
          </cell>
          <cell r="J9">
            <v>155.13</v>
          </cell>
          <cell r="K9">
            <v>0.06</v>
          </cell>
          <cell r="L9">
            <v>0</v>
          </cell>
          <cell r="M9">
            <v>155.07</v>
          </cell>
          <cell r="N9">
            <v>0</v>
          </cell>
          <cell r="O9">
            <v>223795.99</v>
          </cell>
          <cell r="P9">
            <v>2690.47</v>
          </cell>
          <cell r="Q9">
            <v>142923.41</v>
          </cell>
          <cell r="R9">
            <v>127381.68</v>
          </cell>
          <cell r="S9">
            <v>121774.44</v>
          </cell>
          <cell r="T9">
            <v>96868.63</v>
          </cell>
          <cell r="U9">
            <v>88115.91</v>
          </cell>
          <cell r="V9">
            <v>87475.72</v>
          </cell>
          <cell r="W9">
            <v>81881.75</v>
          </cell>
          <cell r="X9">
            <v>5593.97</v>
          </cell>
          <cell r="Y9">
            <v>640.19000000000005</v>
          </cell>
          <cell r="Z9">
            <v>0</v>
          </cell>
          <cell r="AA9">
            <v>8752.7199999999993</v>
          </cell>
          <cell r="AB9">
            <v>8728.25</v>
          </cell>
          <cell r="AC9">
            <v>8487.4699999999993</v>
          </cell>
          <cell r="AD9">
            <v>240.78</v>
          </cell>
          <cell r="AE9">
            <v>24.47</v>
          </cell>
          <cell r="AF9">
            <v>0</v>
          </cell>
          <cell r="AG9">
            <v>24905.81</v>
          </cell>
          <cell r="AH9">
            <v>24598.720000000001</v>
          </cell>
          <cell r="AI9">
            <v>18733.64</v>
          </cell>
          <cell r="AJ9">
            <v>16526.12</v>
          </cell>
          <cell r="AK9">
            <v>2207.52</v>
          </cell>
          <cell r="AL9">
            <v>5865.08</v>
          </cell>
          <cell r="AM9">
            <v>0</v>
          </cell>
          <cell r="AN9">
            <v>307.08999999999997</v>
          </cell>
          <cell r="AO9">
            <v>292.33999999999997</v>
          </cell>
          <cell r="AP9">
            <v>284.08999999999997</v>
          </cell>
          <cell r="AQ9">
            <v>8.25</v>
          </cell>
          <cell r="AR9">
            <v>14.75</v>
          </cell>
          <cell r="AS9">
            <v>0</v>
          </cell>
          <cell r="AT9">
            <v>24905.81</v>
          </cell>
          <cell r="AU9">
            <v>24598.720000000001</v>
          </cell>
          <cell r="AV9">
            <v>18733.64</v>
          </cell>
          <cell r="AW9">
            <v>16526.12</v>
          </cell>
          <cell r="AX9">
            <v>887.8</v>
          </cell>
          <cell r="AY9">
            <v>5865.08</v>
          </cell>
          <cell r="AZ9">
            <v>0</v>
          </cell>
          <cell r="BA9">
            <v>307.08999999999997</v>
          </cell>
          <cell r="BB9">
            <v>292.33999999999997</v>
          </cell>
          <cell r="BC9">
            <v>284.08999999999997</v>
          </cell>
          <cell r="BD9">
            <v>6.88</v>
          </cell>
          <cell r="BE9">
            <v>14.75</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5607.24</v>
          </cell>
          <cell r="BU9">
            <v>5559.8</v>
          </cell>
          <cell r="BV9">
            <v>47.44</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15541.73</v>
          </cell>
          <cell r="DL9">
            <v>492.83</v>
          </cell>
          <cell r="DM9">
            <v>63844.97</v>
          </cell>
          <cell r="DN9">
            <v>13844.31</v>
          </cell>
          <cell r="DO9">
            <v>1646.16</v>
          </cell>
          <cell r="DP9">
            <v>2724.07</v>
          </cell>
          <cell r="DQ9">
            <v>2.82</v>
          </cell>
          <cell r="DR9">
            <v>9471.26</v>
          </cell>
          <cell r="DS9">
            <v>237446.6</v>
          </cell>
          <cell r="DT9">
            <v>6993.29</v>
          </cell>
          <cell r="DU9">
            <v>4169.5</v>
          </cell>
          <cell r="DV9">
            <v>3824.7</v>
          </cell>
          <cell r="DW9">
            <v>2116.52</v>
          </cell>
          <cell r="DX9">
            <v>796.78</v>
          </cell>
          <cell r="DY9">
            <v>911.4</v>
          </cell>
          <cell r="DZ9">
            <v>108.44</v>
          </cell>
          <cell r="EA9">
            <v>236.36</v>
          </cell>
          <cell r="EB9">
            <v>0</v>
          </cell>
          <cell r="EC9">
            <v>235.85</v>
          </cell>
          <cell r="ED9">
            <v>0.51</v>
          </cell>
          <cell r="EE9">
            <v>2823.79</v>
          </cell>
          <cell r="EF9">
            <v>2823.79</v>
          </cell>
          <cell r="EG9">
            <v>0</v>
          </cell>
          <cell r="EH9">
            <v>230453.31</v>
          </cell>
          <cell r="EI9">
            <v>87829.51</v>
          </cell>
          <cell r="EJ9">
            <v>44393.29</v>
          </cell>
          <cell r="EK9">
            <v>44393.29</v>
          </cell>
          <cell r="EL9">
            <v>38652.57</v>
          </cell>
          <cell r="EM9">
            <v>29432.240000000002</v>
          </cell>
          <cell r="EN9">
            <v>9220.33</v>
          </cell>
          <cell r="EO9">
            <v>0</v>
          </cell>
          <cell r="EP9">
            <v>423.57</v>
          </cell>
          <cell r="EQ9">
            <v>5317.15</v>
          </cell>
          <cell r="ER9">
            <v>1419.66</v>
          </cell>
          <cell r="ES9">
            <v>3897.49</v>
          </cell>
          <cell r="ET9">
            <v>43436.22</v>
          </cell>
          <cell r="EU9">
            <v>26702.44</v>
          </cell>
          <cell r="EV9">
            <v>6821.45</v>
          </cell>
          <cell r="EW9">
            <v>19880.990000000002</v>
          </cell>
          <cell r="EX9">
            <v>7472.98</v>
          </cell>
          <cell r="EY9">
            <v>4265.3500000000004</v>
          </cell>
          <cell r="EZ9">
            <v>3462.81</v>
          </cell>
          <cell r="FA9">
            <v>802.54</v>
          </cell>
          <cell r="FB9">
            <v>0</v>
          </cell>
          <cell r="FC9">
            <v>0</v>
          </cell>
          <cell r="FD9">
            <v>3207.63</v>
          </cell>
          <cell r="FE9">
            <v>0</v>
          </cell>
          <cell r="FF9">
            <v>9260.7999999999993</v>
          </cell>
          <cell r="FG9">
            <v>8199.77</v>
          </cell>
          <cell r="FH9">
            <v>5878.99</v>
          </cell>
          <cell r="FI9">
            <v>3860.28</v>
          </cell>
          <cell r="FJ9">
            <v>2018.71</v>
          </cell>
          <cell r="FK9">
            <v>2320.7800000000002</v>
          </cell>
          <cell r="FL9">
            <v>0</v>
          </cell>
          <cell r="FM9">
            <v>1061.03</v>
          </cell>
          <cell r="FN9">
            <v>740.55</v>
          </cell>
          <cell r="FO9">
            <v>244.39</v>
          </cell>
          <cell r="FP9">
            <v>496.16</v>
          </cell>
          <cell r="FQ9">
            <v>320.48</v>
          </cell>
          <cell r="FR9">
            <v>0</v>
          </cell>
          <cell r="FS9">
            <v>0</v>
          </cell>
          <cell r="FT9">
            <v>0</v>
          </cell>
          <cell r="FU9">
            <v>24344.37</v>
          </cell>
          <cell r="FV9">
            <v>0</v>
          </cell>
          <cell r="FW9">
            <v>4701.42</v>
          </cell>
          <cell r="FX9">
            <v>417.8</v>
          </cell>
          <cell r="FY9">
            <v>0</v>
          </cell>
          <cell r="FZ9">
            <v>3206.4</v>
          </cell>
          <cell r="GA9">
            <v>681.11</v>
          </cell>
          <cell r="GB9">
            <v>4286.1000000000004</v>
          </cell>
          <cell r="GC9">
            <v>2037.77</v>
          </cell>
          <cell r="GD9">
            <v>738.82</v>
          </cell>
          <cell r="GE9">
            <v>0.01</v>
          </cell>
          <cell r="GF9">
            <v>0</v>
          </cell>
          <cell r="GG9">
            <v>8274.94</v>
          </cell>
          <cell r="GH9">
            <v>1933.58</v>
          </cell>
          <cell r="GI9">
            <v>73651.13</v>
          </cell>
          <cell r="GJ9">
            <v>15659.84</v>
          </cell>
          <cell r="GK9">
            <v>0</v>
          </cell>
          <cell r="GL9">
            <v>10659.42</v>
          </cell>
          <cell r="GM9">
            <v>759.79</v>
          </cell>
          <cell r="GN9">
            <v>2630.39</v>
          </cell>
          <cell r="GO9">
            <v>0</v>
          </cell>
          <cell r="GP9">
            <v>0</v>
          </cell>
          <cell r="GQ9">
            <v>1.97</v>
          </cell>
          <cell r="GR9">
            <v>0</v>
          </cell>
          <cell r="GS9">
            <v>2368.06</v>
          </cell>
          <cell r="GT9">
            <v>0</v>
          </cell>
          <cell r="GU9">
            <v>27034.880000000001</v>
          </cell>
          <cell r="GV9">
            <v>3629.65</v>
          </cell>
          <cell r="GW9">
            <v>0</v>
          </cell>
          <cell r="GX9">
            <v>418.38</v>
          </cell>
          <cell r="GY9">
            <v>22986.85</v>
          </cell>
          <cell r="GZ9">
            <v>1826.25</v>
          </cell>
          <cell r="HA9">
            <v>0</v>
          </cell>
        </row>
        <row r="10">
          <cell r="A10">
            <v>33786</v>
          </cell>
          <cell r="B10">
            <v>258773.83</v>
          </cell>
          <cell r="C10">
            <v>19955.72</v>
          </cell>
          <cell r="D10">
            <v>19753.939999999999</v>
          </cell>
          <cell r="E10">
            <v>1721.24</v>
          </cell>
          <cell r="F10">
            <v>14228.14</v>
          </cell>
          <cell r="G10">
            <v>2099.19</v>
          </cell>
          <cell r="H10">
            <v>3.68</v>
          </cell>
          <cell r="I10">
            <v>1701.69</v>
          </cell>
          <cell r="J10">
            <v>201.78</v>
          </cell>
          <cell r="K10">
            <v>0.05</v>
          </cell>
          <cell r="L10">
            <v>0</v>
          </cell>
          <cell r="M10">
            <v>201.73</v>
          </cell>
          <cell r="N10">
            <v>0</v>
          </cell>
          <cell r="O10">
            <v>238818.11</v>
          </cell>
          <cell r="P10">
            <v>2596.71</v>
          </cell>
          <cell r="Q10">
            <v>151936.99</v>
          </cell>
          <cell r="R10">
            <v>132288.95999999999</v>
          </cell>
          <cell r="S10">
            <v>125126.68</v>
          </cell>
          <cell r="T10">
            <v>99724.73</v>
          </cell>
          <cell r="U10">
            <v>91516.86</v>
          </cell>
          <cell r="V10">
            <v>90888.320000000007</v>
          </cell>
          <cell r="W10">
            <v>85015.51</v>
          </cell>
          <cell r="X10">
            <v>5872.81</v>
          </cell>
          <cell r="Y10">
            <v>628.54</v>
          </cell>
          <cell r="Z10">
            <v>0</v>
          </cell>
          <cell r="AA10">
            <v>8207.8700000000008</v>
          </cell>
          <cell r="AB10">
            <v>8175.58</v>
          </cell>
          <cell r="AC10">
            <v>7917.34</v>
          </cell>
          <cell r="AD10">
            <v>258.24</v>
          </cell>
          <cell r="AE10">
            <v>32.29</v>
          </cell>
          <cell r="AF10">
            <v>0</v>
          </cell>
          <cell r="AG10">
            <v>25401.95</v>
          </cell>
          <cell r="AH10">
            <v>25052.37</v>
          </cell>
          <cell r="AI10">
            <v>19344.82</v>
          </cell>
          <cell r="AJ10">
            <v>16831.990000000002</v>
          </cell>
          <cell r="AK10">
            <v>2512.83</v>
          </cell>
          <cell r="AL10">
            <v>5707.55</v>
          </cell>
          <cell r="AM10">
            <v>0</v>
          </cell>
          <cell r="AN10">
            <v>349.58</v>
          </cell>
          <cell r="AO10">
            <v>309.89</v>
          </cell>
          <cell r="AP10">
            <v>296.95999999999998</v>
          </cell>
          <cell r="AQ10">
            <v>12.93</v>
          </cell>
          <cell r="AR10">
            <v>39.69</v>
          </cell>
          <cell r="AS10">
            <v>0</v>
          </cell>
          <cell r="AT10">
            <v>25401.93</v>
          </cell>
          <cell r="AU10">
            <v>25052.37</v>
          </cell>
          <cell r="AV10">
            <v>19344.82</v>
          </cell>
          <cell r="AW10">
            <v>16831.990000000002</v>
          </cell>
          <cell r="AX10">
            <v>1176.25</v>
          </cell>
          <cell r="AY10">
            <v>5707.55</v>
          </cell>
          <cell r="AZ10">
            <v>0</v>
          </cell>
          <cell r="BA10">
            <v>349.56</v>
          </cell>
          <cell r="BB10">
            <v>309.87</v>
          </cell>
          <cell r="BC10">
            <v>296.95999999999998</v>
          </cell>
          <cell r="BD10">
            <v>9.84</v>
          </cell>
          <cell r="BE10">
            <v>39.69</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7162.28</v>
          </cell>
          <cell r="BU10">
            <v>7113.46</v>
          </cell>
          <cell r="BV10">
            <v>48.82</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19648.03</v>
          </cell>
          <cell r="DL10">
            <v>29.39</v>
          </cell>
          <cell r="DM10">
            <v>66971.73</v>
          </cell>
          <cell r="DN10">
            <v>17283.29</v>
          </cell>
          <cell r="DO10">
            <v>1645.79</v>
          </cell>
          <cell r="DP10">
            <v>3347.54</v>
          </cell>
          <cell r="DQ10">
            <v>4.5</v>
          </cell>
          <cell r="DR10">
            <v>12285.46</v>
          </cell>
          <cell r="DS10">
            <v>258773.81</v>
          </cell>
          <cell r="DT10">
            <v>8739.41</v>
          </cell>
          <cell r="DU10">
            <v>5234.2</v>
          </cell>
          <cell r="DV10">
            <v>4882.6499999999996</v>
          </cell>
          <cell r="DW10">
            <v>2813.81</v>
          </cell>
          <cell r="DX10">
            <v>934.45</v>
          </cell>
          <cell r="DY10">
            <v>1134.3900000000001</v>
          </cell>
          <cell r="DZ10">
            <v>113.43</v>
          </cell>
          <cell r="EA10">
            <v>238.12</v>
          </cell>
          <cell r="EB10">
            <v>0</v>
          </cell>
          <cell r="EC10">
            <v>237.47</v>
          </cell>
          <cell r="ED10">
            <v>0.65</v>
          </cell>
          <cell r="EE10">
            <v>3505.21</v>
          </cell>
          <cell r="EF10">
            <v>3505.21</v>
          </cell>
          <cell r="EG10">
            <v>0</v>
          </cell>
          <cell r="EH10">
            <v>250034.4</v>
          </cell>
          <cell r="EI10">
            <v>92709.6</v>
          </cell>
          <cell r="EJ10">
            <v>41908.199999999997</v>
          </cell>
          <cell r="EK10">
            <v>41908.199999999997</v>
          </cell>
          <cell r="EL10">
            <v>35951.480000000003</v>
          </cell>
          <cell r="EM10">
            <v>27754.26</v>
          </cell>
          <cell r="EN10">
            <v>8197.2199999999993</v>
          </cell>
          <cell r="EO10">
            <v>0</v>
          </cell>
          <cell r="EP10">
            <v>420</v>
          </cell>
          <cell r="EQ10">
            <v>5536.72</v>
          </cell>
          <cell r="ER10">
            <v>1186.96</v>
          </cell>
          <cell r="ES10">
            <v>4349.76</v>
          </cell>
          <cell r="ET10">
            <v>50801.4</v>
          </cell>
          <cell r="EU10">
            <v>27679.13</v>
          </cell>
          <cell r="EV10">
            <v>7089.14</v>
          </cell>
          <cell r="EW10">
            <v>20589.990000000002</v>
          </cell>
          <cell r="EX10">
            <v>9238.8799999999992</v>
          </cell>
          <cell r="EY10">
            <v>5894.3</v>
          </cell>
          <cell r="EZ10">
            <v>5113.45</v>
          </cell>
          <cell r="FA10">
            <v>780.85</v>
          </cell>
          <cell r="FB10">
            <v>0</v>
          </cell>
          <cell r="FC10">
            <v>0</v>
          </cell>
          <cell r="FD10">
            <v>3344.58</v>
          </cell>
          <cell r="FE10">
            <v>0</v>
          </cell>
          <cell r="FF10">
            <v>13883.39</v>
          </cell>
          <cell r="FG10">
            <v>12676.52</v>
          </cell>
          <cell r="FH10">
            <v>9017.27</v>
          </cell>
          <cell r="FI10">
            <v>5599.59</v>
          </cell>
          <cell r="FJ10">
            <v>3417.68</v>
          </cell>
          <cell r="FK10">
            <v>3659.25</v>
          </cell>
          <cell r="FL10">
            <v>0</v>
          </cell>
          <cell r="FM10">
            <v>1206.8699999999999</v>
          </cell>
          <cell r="FN10">
            <v>808.82</v>
          </cell>
          <cell r="FO10">
            <v>90.500000000000085</v>
          </cell>
          <cell r="FP10">
            <v>718.32</v>
          </cell>
          <cell r="FQ10">
            <v>398.06</v>
          </cell>
          <cell r="FR10">
            <v>0</v>
          </cell>
          <cell r="FS10">
            <v>0</v>
          </cell>
          <cell r="FT10">
            <v>0</v>
          </cell>
          <cell r="FU10">
            <v>30543.01</v>
          </cell>
          <cell r="FV10">
            <v>0</v>
          </cell>
          <cell r="FW10">
            <v>4701.22</v>
          </cell>
          <cell r="FX10">
            <v>318.38</v>
          </cell>
          <cell r="FY10">
            <v>0</v>
          </cell>
          <cell r="FZ10">
            <v>2705.46</v>
          </cell>
          <cell r="GA10">
            <v>645.77</v>
          </cell>
          <cell r="GB10">
            <v>10355.02</v>
          </cell>
          <cell r="GC10">
            <v>3014.92</v>
          </cell>
          <cell r="GD10">
            <v>487.09</v>
          </cell>
          <cell r="GE10">
            <v>0.02</v>
          </cell>
          <cell r="GF10">
            <v>0</v>
          </cell>
          <cell r="GG10">
            <v>8315.1299999999992</v>
          </cell>
          <cell r="GH10">
            <v>2888.7</v>
          </cell>
          <cell r="GI10">
            <v>73971.41</v>
          </cell>
          <cell r="GJ10">
            <v>16230.69</v>
          </cell>
          <cell r="GK10">
            <v>0</v>
          </cell>
          <cell r="GL10">
            <v>10867.42</v>
          </cell>
          <cell r="GM10">
            <v>841.02</v>
          </cell>
          <cell r="GN10">
            <v>2806.5</v>
          </cell>
          <cell r="GO10">
            <v>0</v>
          </cell>
          <cell r="GP10">
            <v>0</v>
          </cell>
          <cell r="GQ10">
            <v>1.02</v>
          </cell>
          <cell r="GR10">
            <v>0</v>
          </cell>
          <cell r="GS10">
            <v>2555.75</v>
          </cell>
          <cell r="GT10">
            <v>0</v>
          </cell>
          <cell r="GU10">
            <v>33690.99</v>
          </cell>
          <cell r="GV10">
            <v>4702.47</v>
          </cell>
          <cell r="GW10">
            <v>0</v>
          </cell>
          <cell r="GX10">
            <v>1306.28</v>
          </cell>
          <cell r="GY10">
            <v>27682.240000000002</v>
          </cell>
          <cell r="GZ10">
            <v>2775.98</v>
          </cell>
          <cell r="HA10">
            <v>0</v>
          </cell>
        </row>
        <row r="11">
          <cell r="A11">
            <v>33817</v>
          </cell>
          <cell r="B11">
            <v>291306.71999999997</v>
          </cell>
          <cell r="C11">
            <v>22359.34</v>
          </cell>
          <cell r="D11">
            <v>22127.74</v>
          </cell>
          <cell r="E11">
            <v>1399.2</v>
          </cell>
          <cell r="F11">
            <v>17260.560000000001</v>
          </cell>
          <cell r="G11">
            <v>2056.41</v>
          </cell>
          <cell r="H11">
            <v>4.07</v>
          </cell>
          <cell r="I11">
            <v>1407.5</v>
          </cell>
          <cell r="J11">
            <v>231.6</v>
          </cell>
          <cell r="K11">
            <v>0.02</v>
          </cell>
          <cell r="L11">
            <v>0</v>
          </cell>
          <cell r="M11">
            <v>231.58</v>
          </cell>
          <cell r="N11">
            <v>0</v>
          </cell>
          <cell r="O11">
            <v>268947.38</v>
          </cell>
          <cell r="P11">
            <v>3749.97</v>
          </cell>
          <cell r="Q11">
            <v>164700.75</v>
          </cell>
          <cell r="R11">
            <v>145054.82999999999</v>
          </cell>
          <cell r="S11">
            <v>136405.85999999999</v>
          </cell>
          <cell r="T11">
            <v>111775.32</v>
          </cell>
          <cell r="U11">
            <v>102991.78</v>
          </cell>
          <cell r="V11">
            <v>102332.64</v>
          </cell>
          <cell r="W11">
            <v>95907.97</v>
          </cell>
          <cell r="X11">
            <v>6424.67</v>
          </cell>
          <cell r="Y11">
            <v>659.14</v>
          </cell>
          <cell r="Z11">
            <v>0</v>
          </cell>
          <cell r="AA11">
            <v>8783.5400000000009</v>
          </cell>
          <cell r="AB11">
            <v>8753.2199999999993</v>
          </cell>
          <cell r="AC11">
            <v>8462.11</v>
          </cell>
          <cell r="AD11">
            <v>291.11</v>
          </cell>
          <cell r="AE11">
            <v>30.32</v>
          </cell>
          <cell r="AF11">
            <v>0</v>
          </cell>
          <cell r="AG11">
            <v>24630.54</v>
          </cell>
          <cell r="AH11">
            <v>24206.17</v>
          </cell>
          <cell r="AI11">
            <v>18643.63</v>
          </cell>
          <cell r="AJ11">
            <v>16042.94</v>
          </cell>
          <cell r="AK11">
            <v>2600.69</v>
          </cell>
          <cell r="AL11">
            <v>5562.54</v>
          </cell>
          <cell r="AM11">
            <v>0</v>
          </cell>
          <cell r="AN11">
            <v>424.37</v>
          </cell>
          <cell r="AO11">
            <v>325.2</v>
          </cell>
          <cell r="AP11">
            <v>308.55</v>
          </cell>
          <cell r="AQ11">
            <v>16.649999999999999</v>
          </cell>
          <cell r="AR11">
            <v>99.17</v>
          </cell>
          <cell r="AS11">
            <v>0</v>
          </cell>
          <cell r="AT11">
            <v>24630.54</v>
          </cell>
          <cell r="AU11">
            <v>24206.17</v>
          </cell>
          <cell r="AV11">
            <v>18643.63</v>
          </cell>
          <cell r="AW11">
            <v>16042.94</v>
          </cell>
          <cell r="AX11">
            <v>1222.82</v>
          </cell>
          <cell r="AY11">
            <v>5562.54</v>
          </cell>
          <cell r="AZ11">
            <v>0</v>
          </cell>
          <cell r="BA11">
            <v>424.37</v>
          </cell>
          <cell r="BB11">
            <v>325.2</v>
          </cell>
          <cell r="BC11">
            <v>308.55</v>
          </cell>
          <cell r="BD11">
            <v>10.48</v>
          </cell>
          <cell r="BE11">
            <v>99.17</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8648.9699999999993</v>
          </cell>
          <cell r="BU11">
            <v>8562.4500000000007</v>
          </cell>
          <cell r="BV11">
            <v>86.52</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19645.919999999998</v>
          </cell>
          <cell r="DL11">
            <v>705.37</v>
          </cell>
          <cell r="DM11">
            <v>75566.92</v>
          </cell>
          <cell r="DN11">
            <v>24224.37</v>
          </cell>
          <cell r="DO11">
            <v>1643.02</v>
          </cell>
          <cell r="DP11">
            <v>3750.78</v>
          </cell>
          <cell r="DQ11">
            <v>2415.9699999999998</v>
          </cell>
          <cell r="DR11">
            <v>16414.599999999999</v>
          </cell>
          <cell r="DS11">
            <v>291306.7</v>
          </cell>
          <cell r="DT11">
            <v>9290.02</v>
          </cell>
          <cell r="DU11">
            <v>5317.23</v>
          </cell>
          <cell r="DV11">
            <v>4939.6499999999996</v>
          </cell>
          <cell r="DW11">
            <v>2687.9</v>
          </cell>
          <cell r="DX11">
            <v>972.59</v>
          </cell>
          <cell r="DY11">
            <v>1279.1600000000001</v>
          </cell>
          <cell r="DZ11">
            <v>105.13</v>
          </cell>
          <cell r="EA11">
            <v>272.45</v>
          </cell>
          <cell r="EB11">
            <v>0</v>
          </cell>
          <cell r="EC11">
            <v>271.88</v>
          </cell>
          <cell r="ED11">
            <v>0.56999999999999995</v>
          </cell>
          <cell r="EE11">
            <v>3972.79</v>
          </cell>
          <cell r="EF11">
            <v>3972.79</v>
          </cell>
          <cell r="EG11">
            <v>0</v>
          </cell>
          <cell r="EH11">
            <v>282016.68</v>
          </cell>
          <cell r="EI11">
            <v>105126.61</v>
          </cell>
          <cell r="EJ11">
            <v>48372.25</v>
          </cell>
          <cell r="EK11">
            <v>48372.25</v>
          </cell>
          <cell r="EL11">
            <v>41568.300000000003</v>
          </cell>
          <cell r="EM11">
            <v>32522.28</v>
          </cell>
          <cell r="EN11">
            <v>9046.02</v>
          </cell>
          <cell r="EO11">
            <v>0</v>
          </cell>
          <cell r="EP11">
            <v>425</v>
          </cell>
          <cell r="EQ11">
            <v>6378.95</v>
          </cell>
          <cell r="ER11">
            <v>1484.29</v>
          </cell>
          <cell r="ES11">
            <v>4894.66</v>
          </cell>
          <cell r="ET11">
            <v>56754.36</v>
          </cell>
          <cell r="EU11">
            <v>28127.7</v>
          </cell>
          <cell r="EV11">
            <v>7281.14</v>
          </cell>
          <cell r="EW11">
            <v>20846.560000000001</v>
          </cell>
          <cell r="EX11">
            <v>10487.13</v>
          </cell>
          <cell r="EY11">
            <v>6291.25</v>
          </cell>
          <cell r="EZ11">
            <v>5821.5</v>
          </cell>
          <cell r="FA11">
            <v>469.75</v>
          </cell>
          <cell r="FB11">
            <v>0</v>
          </cell>
          <cell r="FC11">
            <v>0</v>
          </cell>
          <cell r="FD11">
            <v>4195.88</v>
          </cell>
          <cell r="FE11">
            <v>0</v>
          </cell>
          <cell r="FF11">
            <v>18139.53</v>
          </cell>
          <cell r="FG11">
            <v>16792.259999999998</v>
          </cell>
          <cell r="FH11">
            <v>12939.01</v>
          </cell>
          <cell r="FI11">
            <v>9033.09</v>
          </cell>
          <cell r="FJ11">
            <v>3905.92</v>
          </cell>
          <cell r="FK11">
            <v>3853.25</v>
          </cell>
          <cell r="FL11">
            <v>0</v>
          </cell>
          <cell r="FM11">
            <v>1347.27</v>
          </cell>
          <cell r="FN11">
            <v>880</v>
          </cell>
          <cell r="FO11">
            <v>96.68</v>
          </cell>
          <cell r="FP11">
            <v>783.32</v>
          </cell>
          <cell r="FQ11">
            <v>467.27</v>
          </cell>
          <cell r="FR11">
            <v>0</v>
          </cell>
          <cell r="FS11">
            <v>0</v>
          </cell>
          <cell r="FT11">
            <v>0</v>
          </cell>
          <cell r="FU11">
            <v>36058.39</v>
          </cell>
          <cell r="FV11">
            <v>0</v>
          </cell>
          <cell r="FW11">
            <v>4867.83</v>
          </cell>
          <cell r="FX11">
            <v>372.96</v>
          </cell>
          <cell r="FY11">
            <v>0</v>
          </cell>
          <cell r="FZ11">
            <v>1295.6099999999999</v>
          </cell>
          <cell r="GA11">
            <v>738.26</v>
          </cell>
          <cell r="GB11">
            <v>15386.09</v>
          </cell>
          <cell r="GC11">
            <v>3878.05</v>
          </cell>
          <cell r="GD11">
            <v>617.29999999999995</v>
          </cell>
          <cell r="GE11">
            <v>0.03</v>
          </cell>
          <cell r="GF11">
            <v>0</v>
          </cell>
          <cell r="GG11">
            <v>8902.26</v>
          </cell>
          <cell r="GH11">
            <v>4449.9799999999996</v>
          </cell>
          <cell r="GI11">
            <v>76884.97</v>
          </cell>
          <cell r="GJ11">
            <v>17988.669999999998</v>
          </cell>
          <cell r="GK11">
            <v>0</v>
          </cell>
          <cell r="GL11">
            <v>12067.66</v>
          </cell>
          <cell r="GM11">
            <v>659.41</v>
          </cell>
          <cell r="GN11">
            <v>2975.53</v>
          </cell>
          <cell r="GO11">
            <v>0</v>
          </cell>
          <cell r="GP11">
            <v>0</v>
          </cell>
          <cell r="GQ11">
            <v>0.27</v>
          </cell>
          <cell r="GR11">
            <v>0</v>
          </cell>
          <cell r="GS11">
            <v>2945.21</v>
          </cell>
          <cell r="GT11">
            <v>0</v>
          </cell>
          <cell r="GU11">
            <v>41508.06</v>
          </cell>
          <cell r="GV11">
            <v>5263.91</v>
          </cell>
          <cell r="GW11">
            <v>0</v>
          </cell>
          <cell r="GX11">
            <v>3707.12</v>
          </cell>
          <cell r="GY11">
            <v>32537.03</v>
          </cell>
          <cell r="GZ11">
            <v>3208.86</v>
          </cell>
          <cell r="HA11">
            <v>0</v>
          </cell>
        </row>
        <row r="12">
          <cell r="A12">
            <v>33848</v>
          </cell>
          <cell r="B12">
            <v>306175.02</v>
          </cell>
          <cell r="C12">
            <v>26115.94</v>
          </cell>
          <cell r="D12">
            <v>25866.79</v>
          </cell>
          <cell r="E12">
            <v>1587.62</v>
          </cell>
          <cell r="F12">
            <v>20972.799999999999</v>
          </cell>
          <cell r="G12">
            <v>2140.02</v>
          </cell>
          <cell r="H12">
            <v>4.43</v>
          </cell>
          <cell r="I12">
            <v>1161.92</v>
          </cell>
          <cell r="J12">
            <v>249.15</v>
          </cell>
          <cell r="K12">
            <v>0.02</v>
          </cell>
          <cell r="L12">
            <v>0</v>
          </cell>
          <cell r="M12">
            <v>249.13</v>
          </cell>
          <cell r="N12">
            <v>0</v>
          </cell>
          <cell r="O12">
            <v>280059.08</v>
          </cell>
          <cell r="P12">
            <v>3150.97</v>
          </cell>
          <cell r="Q12">
            <v>174279.53</v>
          </cell>
          <cell r="R12">
            <v>154630.60999999999</v>
          </cell>
          <cell r="S12">
            <v>141636.69</v>
          </cell>
          <cell r="T12">
            <v>117052.25</v>
          </cell>
          <cell r="U12">
            <v>108225.09</v>
          </cell>
          <cell r="V12">
            <v>107786.17</v>
          </cell>
          <cell r="W12">
            <v>100659.07</v>
          </cell>
          <cell r="X12">
            <v>7127.1</v>
          </cell>
          <cell r="Y12">
            <v>438.92</v>
          </cell>
          <cell r="Z12">
            <v>0</v>
          </cell>
          <cell r="AA12">
            <v>8827.16</v>
          </cell>
          <cell r="AB12">
            <v>8732.1200000000008</v>
          </cell>
          <cell r="AC12">
            <v>8316.15</v>
          </cell>
          <cell r="AD12">
            <v>415.97</v>
          </cell>
          <cell r="AE12">
            <v>95.04</v>
          </cell>
          <cell r="AF12">
            <v>0</v>
          </cell>
          <cell r="AG12">
            <v>24584.44</v>
          </cell>
          <cell r="AH12">
            <v>24173.67</v>
          </cell>
          <cell r="AI12">
            <v>19425.82</v>
          </cell>
          <cell r="AJ12">
            <v>15936.54</v>
          </cell>
          <cell r="AK12">
            <v>3489.28</v>
          </cell>
          <cell r="AL12">
            <v>4747.8500000000004</v>
          </cell>
          <cell r="AM12">
            <v>0</v>
          </cell>
          <cell r="AN12">
            <v>410.77</v>
          </cell>
          <cell r="AO12">
            <v>379.26</v>
          </cell>
          <cell r="AP12">
            <v>344.71</v>
          </cell>
          <cell r="AQ12">
            <v>34.549999999999997</v>
          </cell>
          <cell r="AR12">
            <v>31.51</v>
          </cell>
          <cell r="AS12">
            <v>0</v>
          </cell>
          <cell r="AT12">
            <v>24584.44</v>
          </cell>
          <cell r="AU12">
            <v>24173.67</v>
          </cell>
          <cell r="AV12">
            <v>19425.82</v>
          </cell>
          <cell r="AW12">
            <v>15936.54</v>
          </cell>
          <cell r="AX12">
            <v>1214.25</v>
          </cell>
          <cell r="AY12">
            <v>4747.8500000000004</v>
          </cell>
          <cell r="AZ12">
            <v>0</v>
          </cell>
          <cell r="BA12">
            <v>410.77</v>
          </cell>
          <cell r="BB12">
            <v>379.26</v>
          </cell>
          <cell r="BC12">
            <v>344.71</v>
          </cell>
          <cell r="BD12">
            <v>28.98</v>
          </cell>
          <cell r="BE12">
            <v>31.51</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12993.92</v>
          </cell>
          <cell r="BU12">
            <v>12807.23</v>
          </cell>
          <cell r="BV12">
            <v>186.69</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19648.919999999998</v>
          </cell>
          <cell r="DL12">
            <v>203.88</v>
          </cell>
          <cell r="DM12">
            <v>79032.73</v>
          </cell>
          <cell r="DN12">
            <v>23391.97</v>
          </cell>
          <cell r="DO12">
            <v>1641.48</v>
          </cell>
          <cell r="DP12">
            <v>4435.46</v>
          </cell>
          <cell r="DQ12">
            <v>418.47</v>
          </cell>
          <cell r="DR12">
            <v>16896.560000000001</v>
          </cell>
          <cell r="DS12">
            <v>306175.02</v>
          </cell>
          <cell r="DT12">
            <v>10217.59</v>
          </cell>
          <cell r="DU12">
            <v>5067.46</v>
          </cell>
          <cell r="DV12">
            <v>4670.54</v>
          </cell>
          <cell r="DW12">
            <v>2484.62</v>
          </cell>
          <cell r="DX12">
            <v>947.53</v>
          </cell>
          <cell r="DY12">
            <v>1238.3900000000001</v>
          </cell>
          <cell r="DZ12">
            <v>130.72</v>
          </cell>
          <cell r="EA12">
            <v>266.2</v>
          </cell>
          <cell r="EB12">
            <v>0</v>
          </cell>
          <cell r="EC12">
            <v>265.52</v>
          </cell>
          <cell r="ED12">
            <v>0.68</v>
          </cell>
          <cell r="EE12">
            <v>5150.13</v>
          </cell>
          <cell r="EF12">
            <v>5150.13</v>
          </cell>
          <cell r="EG12">
            <v>0</v>
          </cell>
          <cell r="EH12">
            <v>295957.43</v>
          </cell>
          <cell r="EI12">
            <v>112755.13</v>
          </cell>
          <cell r="EJ12">
            <v>55286.26</v>
          </cell>
          <cell r="EK12">
            <v>55286.26</v>
          </cell>
          <cell r="EL12">
            <v>49049.41</v>
          </cell>
          <cell r="EM12">
            <v>38184.080000000002</v>
          </cell>
          <cell r="EN12">
            <v>10865.33</v>
          </cell>
          <cell r="EO12">
            <v>0</v>
          </cell>
          <cell r="EP12">
            <v>424</v>
          </cell>
          <cell r="EQ12">
            <v>5812.85</v>
          </cell>
          <cell r="ER12">
            <v>1346.66</v>
          </cell>
          <cell r="ES12">
            <v>4466.1899999999996</v>
          </cell>
          <cell r="ET12">
            <v>57468.87</v>
          </cell>
          <cell r="EU12">
            <v>28794.61</v>
          </cell>
          <cell r="EV12">
            <v>7629.48</v>
          </cell>
          <cell r="EW12">
            <v>21165.13</v>
          </cell>
          <cell r="EX12">
            <v>10125.32</v>
          </cell>
          <cell r="EY12">
            <v>6526.39</v>
          </cell>
          <cell r="EZ12">
            <v>6447.06</v>
          </cell>
          <cell r="FA12">
            <v>79.33</v>
          </cell>
          <cell r="FB12">
            <v>0</v>
          </cell>
          <cell r="FC12">
            <v>0</v>
          </cell>
          <cell r="FD12">
            <v>3598.93</v>
          </cell>
          <cell r="FE12">
            <v>0</v>
          </cell>
          <cell r="FF12">
            <v>18548.939999999999</v>
          </cell>
          <cell r="FG12">
            <v>16736.09</v>
          </cell>
          <cell r="FH12">
            <v>13250.86</v>
          </cell>
          <cell r="FI12">
            <v>9541.15</v>
          </cell>
          <cell r="FJ12">
            <v>3709.71</v>
          </cell>
          <cell r="FK12">
            <v>3485.23</v>
          </cell>
          <cell r="FL12">
            <v>0</v>
          </cell>
          <cell r="FM12">
            <v>1812.85</v>
          </cell>
          <cell r="FN12">
            <v>1228.44</v>
          </cell>
          <cell r="FO12">
            <v>436.57</v>
          </cell>
          <cell r="FP12">
            <v>791.87</v>
          </cell>
          <cell r="FQ12">
            <v>584.41</v>
          </cell>
          <cell r="FR12">
            <v>0</v>
          </cell>
          <cell r="FS12">
            <v>0</v>
          </cell>
          <cell r="FT12">
            <v>0</v>
          </cell>
          <cell r="FU12">
            <v>34444.69</v>
          </cell>
          <cell r="FV12">
            <v>0</v>
          </cell>
          <cell r="FW12">
            <v>4456.46</v>
          </cell>
          <cell r="FX12">
            <v>517.86</v>
          </cell>
          <cell r="FY12">
            <v>0</v>
          </cell>
          <cell r="FZ12">
            <v>693.67</v>
          </cell>
          <cell r="GA12">
            <v>941.98</v>
          </cell>
          <cell r="GB12">
            <v>13883.84</v>
          </cell>
          <cell r="GC12">
            <v>3981.36</v>
          </cell>
          <cell r="GD12">
            <v>777.6</v>
          </cell>
          <cell r="GE12">
            <v>0.03</v>
          </cell>
          <cell r="GF12">
            <v>0</v>
          </cell>
          <cell r="GG12">
            <v>9191.89</v>
          </cell>
          <cell r="GH12">
            <v>3534.73</v>
          </cell>
          <cell r="GI12">
            <v>82550.95</v>
          </cell>
          <cell r="GJ12">
            <v>22506.61</v>
          </cell>
          <cell r="GK12">
            <v>0</v>
          </cell>
          <cell r="GL12">
            <v>15045.03</v>
          </cell>
          <cell r="GM12">
            <v>670.29</v>
          </cell>
          <cell r="GN12">
            <v>3740.28</v>
          </cell>
          <cell r="GO12">
            <v>0</v>
          </cell>
          <cell r="GP12">
            <v>0</v>
          </cell>
          <cell r="GQ12">
            <v>51.97</v>
          </cell>
          <cell r="GR12">
            <v>0</v>
          </cell>
          <cell r="GS12">
            <v>3669.33</v>
          </cell>
          <cell r="GT12">
            <v>0</v>
          </cell>
          <cell r="GU12">
            <v>40165.32</v>
          </cell>
          <cell r="GV12">
            <v>8371.14</v>
          </cell>
          <cell r="GW12">
            <v>0</v>
          </cell>
          <cell r="GX12">
            <v>659.31</v>
          </cell>
          <cell r="GY12">
            <v>31134.87</v>
          </cell>
          <cell r="GZ12">
            <v>3493.25</v>
          </cell>
          <cell r="HA12">
            <v>0</v>
          </cell>
        </row>
        <row r="13">
          <cell r="A13">
            <v>33878</v>
          </cell>
          <cell r="B13">
            <v>331022.21999999997</v>
          </cell>
          <cell r="C13">
            <v>26401.02</v>
          </cell>
          <cell r="D13">
            <v>25159.1</v>
          </cell>
          <cell r="E13">
            <v>1756.96</v>
          </cell>
          <cell r="F13">
            <v>20256.23</v>
          </cell>
          <cell r="G13">
            <v>1993.11</v>
          </cell>
          <cell r="H13">
            <v>4.17</v>
          </cell>
          <cell r="I13">
            <v>1148.6300000000001</v>
          </cell>
          <cell r="J13">
            <v>1241.92</v>
          </cell>
          <cell r="K13">
            <v>0</v>
          </cell>
          <cell r="L13">
            <v>0</v>
          </cell>
          <cell r="M13">
            <v>1241.92</v>
          </cell>
          <cell r="N13">
            <v>0</v>
          </cell>
          <cell r="O13">
            <v>304621.2</v>
          </cell>
          <cell r="P13">
            <v>3724.84</v>
          </cell>
          <cell r="Q13">
            <v>188054.39999999999</v>
          </cell>
          <cell r="R13">
            <v>168403.32</v>
          </cell>
          <cell r="S13">
            <v>155727.57</v>
          </cell>
          <cell r="T13">
            <v>130523.04</v>
          </cell>
          <cell r="U13">
            <v>121489.82</v>
          </cell>
          <cell r="V13">
            <v>121015.66</v>
          </cell>
          <cell r="W13">
            <v>113378.94</v>
          </cell>
          <cell r="X13">
            <v>7636.72</v>
          </cell>
          <cell r="Y13">
            <v>474.16</v>
          </cell>
          <cell r="Z13">
            <v>0</v>
          </cell>
          <cell r="AA13">
            <v>9033.2199999999993</v>
          </cell>
          <cell r="AB13">
            <v>9005.83</v>
          </cell>
          <cell r="AC13">
            <v>8654.02</v>
          </cell>
          <cell r="AD13">
            <v>351.81</v>
          </cell>
          <cell r="AE13">
            <v>27.39</v>
          </cell>
          <cell r="AF13">
            <v>0</v>
          </cell>
          <cell r="AG13">
            <v>25204.53</v>
          </cell>
          <cell r="AH13">
            <v>24746.5</v>
          </cell>
          <cell r="AI13">
            <v>19926.48</v>
          </cell>
          <cell r="AJ13">
            <v>16324.11</v>
          </cell>
          <cell r="AK13">
            <v>3602.37</v>
          </cell>
          <cell r="AL13">
            <v>4820.0200000000004</v>
          </cell>
          <cell r="AM13">
            <v>0</v>
          </cell>
          <cell r="AN13">
            <v>458.03</v>
          </cell>
          <cell r="AO13">
            <v>446.19</v>
          </cell>
          <cell r="AP13">
            <v>416.14</v>
          </cell>
          <cell r="AQ13">
            <v>30.05</v>
          </cell>
          <cell r="AR13">
            <v>11.84</v>
          </cell>
          <cell r="AS13">
            <v>0</v>
          </cell>
          <cell r="AT13">
            <v>25204.57</v>
          </cell>
          <cell r="AU13">
            <v>24746.5</v>
          </cell>
          <cell r="AV13">
            <v>19926.48</v>
          </cell>
          <cell r="AW13">
            <v>16324.11</v>
          </cell>
          <cell r="AX13">
            <v>1277.5999999999999</v>
          </cell>
          <cell r="AY13">
            <v>4820.0200000000004</v>
          </cell>
          <cell r="AZ13">
            <v>0</v>
          </cell>
          <cell r="BA13">
            <v>458.07</v>
          </cell>
          <cell r="BB13">
            <v>446.23</v>
          </cell>
          <cell r="BC13">
            <v>416.14</v>
          </cell>
          <cell r="BD13">
            <v>21.94</v>
          </cell>
          <cell r="BE13">
            <v>11.84</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12675.75</v>
          </cell>
          <cell r="BU13">
            <v>12280.98</v>
          </cell>
          <cell r="BV13">
            <v>394.77</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19651.080000000002</v>
          </cell>
          <cell r="DL13">
            <v>948.61</v>
          </cell>
          <cell r="DM13">
            <v>84168.46</v>
          </cell>
          <cell r="DN13">
            <v>27724.89</v>
          </cell>
          <cell r="DO13">
            <v>1641.72</v>
          </cell>
          <cell r="DP13">
            <v>7197.01</v>
          </cell>
          <cell r="DQ13">
            <v>501.12</v>
          </cell>
          <cell r="DR13">
            <v>18385.04</v>
          </cell>
          <cell r="DS13">
            <v>331022.26</v>
          </cell>
          <cell r="DT13">
            <v>13031.28</v>
          </cell>
          <cell r="DU13">
            <v>8779.2000000000007</v>
          </cell>
          <cell r="DV13">
            <v>8394.6299999999992</v>
          </cell>
          <cell r="DW13">
            <v>5772.2</v>
          </cell>
          <cell r="DX13">
            <v>1114.23</v>
          </cell>
          <cell r="DY13">
            <v>1508.2</v>
          </cell>
          <cell r="DZ13">
            <v>134.85</v>
          </cell>
          <cell r="EA13">
            <v>249.72</v>
          </cell>
          <cell r="EB13">
            <v>0</v>
          </cell>
          <cell r="EC13">
            <v>248.74</v>
          </cell>
          <cell r="ED13">
            <v>0.98</v>
          </cell>
          <cell r="EE13">
            <v>4252.08</v>
          </cell>
          <cell r="EF13">
            <v>4252.08</v>
          </cell>
          <cell r="EG13">
            <v>0</v>
          </cell>
          <cell r="EH13">
            <v>317990.98</v>
          </cell>
          <cell r="EI13">
            <v>111123.56</v>
          </cell>
          <cell r="EJ13">
            <v>48461.53</v>
          </cell>
          <cell r="EK13">
            <v>48461.53</v>
          </cell>
          <cell r="EL13">
            <v>40514.6</v>
          </cell>
          <cell r="EM13">
            <v>31547.119999999999</v>
          </cell>
          <cell r="EN13">
            <v>8967.48</v>
          </cell>
          <cell r="EO13">
            <v>0</v>
          </cell>
          <cell r="EP13">
            <v>424</v>
          </cell>
          <cell r="EQ13">
            <v>7522.93</v>
          </cell>
          <cell r="ER13">
            <v>1614.38</v>
          </cell>
          <cell r="ES13">
            <v>5908.55</v>
          </cell>
          <cell r="ET13">
            <v>62662.03</v>
          </cell>
          <cell r="EU13">
            <v>29251.37</v>
          </cell>
          <cell r="EV13">
            <v>7421.29</v>
          </cell>
          <cell r="EW13">
            <v>21830.080000000002</v>
          </cell>
          <cell r="EX13">
            <v>9257.09</v>
          </cell>
          <cell r="EY13">
            <v>6143.3</v>
          </cell>
          <cell r="EZ13">
            <v>6074.67</v>
          </cell>
          <cell r="FA13">
            <v>68.63</v>
          </cell>
          <cell r="FB13">
            <v>0</v>
          </cell>
          <cell r="FC13">
            <v>0</v>
          </cell>
          <cell r="FD13">
            <v>3113.79</v>
          </cell>
          <cell r="FE13">
            <v>0</v>
          </cell>
          <cell r="FF13">
            <v>24153.57</v>
          </cell>
          <cell r="FG13">
            <v>22062.720000000001</v>
          </cell>
          <cell r="FH13">
            <v>18417.22</v>
          </cell>
          <cell r="FI13">
            <v>13202.36</v>
          </cell>
          <cell r="FJ13">
            <v>5214.8599999999997</v>
          </cell>
          <cell r="FK13">
            <v>3645.5</v>
          </cell>
          <cell r="FL13">
            <v>0</v>
          </cell>
          <cell r="FM13">
            <v>2090.85</v>
          </cell>
          <cell r="FN13">
            <v>1461.25</v>
          </cell>
          <cell r="FO13">
            <v>531.74</v>
          </cell>
          <cell r="FP13">
            <v>929.51</v>
          </cell>
          <cell r="FQ13">
            <v>629.6</v>
          </cell>
          <cell r="FR13">
            <v>0</v>
          </cell>
          <cell r="FS13">
            <v>0</v>
          </cell>
          <cell r="FT13">
            <v>0</v>
          </cell>
          <cell r="FU13">
            <v>34816.089999999997</v>
          </cell>
          <cell r="FV13">
            <v>0</v>
          </cell>
          <cell r="FW13">
            <v>4526.99</v>
          </cell>
          <cell r="FX13">
            <v>538.9</v>
          </cell>
          <cell r="FY13">
            <v>0</v>
          </cell>
          <cell r="FZ13">
            <v>627.08000000000004</v>
          </cell>
          <cell r="GA13">
            <v>1059.1199999999999</v>
          </cell>
          <cell r="GB13">
            <v>12954.1</v>
          </cell>
          <cell r="GC13">
            <v>4841.32</v>
          </cell>
          <cell r="GD13">
            <v>705.31</v>
          </cell>
          <cell r="GE13">
            <v>0.08</v>
          </cell>
          <cell r="GF13">
            <v>0</v>
          </cell>
          <cell r="GG13">
            <v>9563.19</v>
          </cell>
          <cell r="GH13">
            <v>14072.8</v>
          </cell>
          <cell r="GI13">
            <v>83861.740000000005</v>
          </cell>
          <cell r="GJ13">
            <v>24814.42</v>
          </cell>
          <cell r="GK13">
            <v>0</v>
          </cell>
          <cell r="GL13">
            <v>15677.86</v>
          </cell>
          <cell r="GM13">
            <v>669.89</v>
          </cell>
          <cell r="GN13">
            <v>4342.68</v>
          </cell>
          <cell r="GO13">
            <v>0</v>
          </cell>
          <cell r="GP13">
            <v>0</v>
          </cell>
          <cell r="GQ13">
            <v>91.24</v>
          </cell>
          <cell r="GR13">
            <v>0</v>
          </cell>
          <cell r="GS13">
            <v>4702.6400000000003</v>
          </cell>
          <cell r="GT13">
            <v>0</v>
          </cell>
          <cell r="GU13">
            <v>49302.37</v>
          </cell>
          <cell r="GV13">
            <v>10497.11</v>
          </cell>
          <cell r="GW13">
            <v>0</v>
          </cell>
          <cell r="GX13">
            <v>676.58</v>
          </cell>
          <cell r="GY13">
            <v>38128.68</v>
          </cell>
          <cell r="GZ13">
            <v>3671.43</v>
          </cell>
          <cell r="HA13">
            <v>0</v>
          </cell>
        </row>
        <row r="14">
          <cell r="A14">
            <v>33909</v>
          </cell>
          <cell r="B14">
            <v>346350.31</v>
          </cell>
          <cell r="C14">
            <v>28706.45</v>
          </cell>
          <cell r="D14">
            <v>26375.8</v>
          </cell>
          <cell r="E14">
            <v>1340.21</v>
          </cell>
          <cell r="F14">
            <v>21820.97</v>
          </cell>
          <cell r="G14">
            <v>1913.32</v>
          </cell>
          <cell r="H14">
            <v>4</v>
          </cell>
          <cell r="I14">
            <v>1297.3</v>
          </cell>
          <cell r="J14">
            <v>2330.65</v>
          </cell>
          <cell r="K14">
            <v>0</v>
          </cell>
          <cell r="L14">
            <v>0</v>
          </cell>
          <cell r="M14">
            <v>2330.65</v>
          </cell>
          <cell r="N14">
            <v>0</v>
          </cell>
          <cell r="O14">
            <v>317643.86</v>
          </cell>
          <cell r="P14">
            <v>4598.8</v>
          </cell>
          <cell r="Q14">
            <v>193997.34</v>
          </cell>
          <cell r="R14">
            <v>174336.18</v>
          </cell>
          <cell r="S14">
            <v>158107.1</v>
          </cell>
          <cell r="T14">
            <v>132266.79999999999</v>
          </cell>
          <cell r="U14">
            <v>121829.16</v>
          </cell>
          <cell r="V14">
            <v>121444.69</v>
          </cell>
          <cell r="W14">
            <v>112537.09</v>
          </cell>
          <cell r="X14">
            <v>8907.6</v>
          </cell>
          <cell r="Y14">
            <v>384.47</v>
          </cell>
          <cell r="Z14">
            <v>0</v>
          </cell>
          <cell r="AA14">
            <v>10437.64</v>
          </cell>
          <cell r="AB14">
            <v>10405.67</v>
          </cell>
          <cell r="AC14">
            <v>9902.09</v>
          </cell>
          <cell r="AD14">
            <v>503.58</v>
          </cell>
          <cell r="AE14">
            <v>31.97</v>
          </cell>
          <cell r="AF14">
            <v>0</v>
          </cell>
          <cell r="AG14">
            <v>25840.3</v>
          </cell>
          <cell r="AH14">
            <v>25400.23</v>
          </cell>
          <cell r="AI14">
            <v>20396.22</v>
          </cell>
          <cell r="AJ14">
            <v>16563.53</v>
          </cell>
          <cell r="AK14">
            <v>3832.69</v>
          </cell>
          <cell r="AL14">
            <v>5004.01</v>
          </cell>
          <cell r="AM14">
            <v>0</v>
          </cell>
          <cell r="AN14">
            <v>440.07</v>
          </cell>
          <cell r="AO14">
            <v>428.82</v>
          </cell>
          <cell r="AP14">
            <v>397.96</v>
          </cell>
          <cell r="AQ14">
            <v>30.86</v>
          </cell>
          <cell r="AR14">
            <v>11.25</v>
          </cell>
          <cell r="AS14">
            <v>0</v>
          </cell>
          <cell r="AT14">
            <v>25840.3</v>
          </cell>
          <cell r="AU14">
            <v>25400.23</v>
          </cell>
          <cell r="AV14">
            <v>20396.22</v>
          </cell>
          <cell r="AW14">
            <v>16563.53</v>
          </cell>
          <cell r="AX14">
            <v>1485.05</v>
          </cell>
          <cell r="AY14">
            <v>5004.01</v>
          </cell>
          <cell r="AZ14">
            <v>0</v>
          </cell>
          <cell r="BA14">
            <v>440.07</v>
          </cell>
          <cell r="BB14">
            <v>428.82</v>
          </cell>
          <cell r="BC14">
            <v>397.96</v>
          </cell>
          <cell r="BD14">
            <v>20.93</v>
          </cell>
          <cell r="BE14">
            <v>11.25</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16229.08</v>
          </cell>
          <cell r="BU14">
            <v>15688.68</v>
          </cell>
          <cell r="BV14">
            <v>540.4</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19661.16</v>
          </cell>
          <cell r="DL14">
            <v>1811.21</v>
          </cell>
          <cell r="DM14">
            <v>78974.429999999993</v>
          </cell>
          <cell r="DN14">
            <v>38262.080000000002</v>
          </cell>
          <cell r="DO14">
            <v>1206.93</v>
          </cell>
          <cell r="DP14">
            <v>8661.25</v>
          </cell>
          <cell r="DQ14">
            <v>602.12</v>
          </cell>
          <cell r="DR14">
            <v>27791.78</v>
          </cell>
          <cell r="DS14">
            <v>346350.31</v>
          </cell>
          <cell r="DT14">
            <v>15781.32</v>
          </cell>
          <cell r="DU14">
            <v>10723.2</v>
          </cell>
          <cell r="DV14">
            <v>10375.469999999999</v>
          </cell>
          <cell r="DW14">
            <v>5389.63</v>
          </cell>
          <cell r="DX14">
            <v>3181.26</v>
          </cell>
          <cell r="DY14">
            <v>1804.58</v>
          </cell>
          <cell r="DZ14">
            <v>125.37</v>
          </cell>
          <cell r="EA14">
            <v>222.36</v>
          </cell>
          <cell r="EB14">
            <v>0</v>
          </cell>
          <cell r="EC14">
            <v>221.48</v>
          </cell>
          <cell r="ED14">
            <v>0.88</v>
          </cell>
          <cell r="EE14">
            <v>5058.12</v>
          </cell>
          <cell r="EF14">
            <v>5058.12</v>
          </cell>
          <cell r="EG14">
            <v>0</v>
          </cell>
          <cell r="EH14">
            <v>330568.99</v>
          </cell>
          <cell r="EI14">
            <v>118389.89</v>
          </cell>
          <cell r="EJ14">
            <v>51216.17</v>
          </cell>
          <cell r="EK14">
            <v>51216.17</v>
          </cell>
          <cell r="EL14">
            <v>42969.15</v>
          </cell>
          <cell r="EM14">
            <v>32359.03</v>
          </cell>
          <cell r="EN14">
            <v>10610.12</v>
          </cell>
          <cell r="EO14">
            <v>0</v>
          </cell>
          <cell r="EP14">
            <v>430</v>
          </cell>
          <cell r="EQ14">
            <v>7817.02</v>
          </cell>
          <cell r="ER14">
            <v>1657.21</v>
          </cell>
          <cell r="ES14">
            <v>6159.81</v>
          </cell>
          <cell r="ET14">
            <v>67173.72</v>
          </cell>
          <cell r="EU14">
            <v>30838.94</v>
          </cell>
          <cell r="EV14">
            <v>7610.76</v>
          </cell>
          <cell r="EW14">
            <v>23228.18</v>
          </cell>
          <cell r="EX14">
            <v>11022.5</v>
          </cell>
          <cell r="EY14">
            <v>7331.89</v>
          </cell>
          <cell r="EZ14">
            <v>7249.78</v>
          </cell>
          <cell r="FA14">
            <v>82.11</v>
          </cell>
          <cell r="FB14">
            <v>0</v>
          </cell>
          <cell r="FC14">
            <v>0</v>
          </cell>
          <cell r="FD14">
            <v>3690.61</v>
          </cell>
          <cell r="FE14">
            <v>0</v>
          </cell>
          <cell r="FF14">
            <v>25312.28</v>
          </cell>
          <cell r="FG14">
            <v>22676.36</v>
          </cell>
          <cell r="FH14">
            <v>18664.5</v>
          </cell>
          <cell r="FI14">
            <v>13258.12</v>
          </cell>
          <cell r="FJ14">
            <v>5406.38</v>
          </cell>
          <cell r="FK14">
            <v>4011.86</v>
          </cell>
          <cell r="FL14">
            <v>0</v>
          </cell>
          <cell r="FM14">
            <v>2635.92</v>
          </cell>
          <cell r="FN14">
            <v>1644.8</v>
          </cell>
          <cell r="FO14">
            <v>800.18</v>
          </cell>
          <cell r="FP14">
            <v>844.62</v>
          </cell>
          <cell r="FQ14">
            <v>991.12</v>
          </cell>
          <cell r="FR14">
            <v>0</v>
          </cell>
          <cell r="FS14">
            <v>0</v>
          </cell>
          <cell r="FT14">
            <v>0</v>
          </cell>
          <cell r="FU14">
            <v>36212.639999999999</v>
          </cell>
          <cell r="FV14">
            <v>0</v>
          </cell>
          <cell r="FW14">
            <v>4487.88</v>
          </cell>
          <cell r="FX14">
            <v>578.16999999999996</v>
          </cell>
          <cell r="FY14">
            <v>0</v>
          </cell>
          <cell r="FZ14">
            <v>254.33</v>
          </cell>
          <cell r="GA14">
            <v>949.12</v>
          </cell>
          <cell r="GB14">
            <v>13489</v>
          </cell>
          <cell r="GC14">
            <v>5275.64</v>
          </cell>
          <cell r="GD14">
            <v>418.03</v>
          </cell>
          <cell r="GE14">
            <v>0.01</v>
          </cell>
          <cell r="GF14">
            <v>0</v>
          </cell>
          <cell r="GG14">
            <v>10760.46</v>
          </cell>
          <cell r="GH14">
            <v>14271.53</v>
          </cell>
          <cell r="GI14">
            <v>83024.69</v>
          </cell>
          <cell r="GJ14">
            <v>25448.07</v>
          </cell>
          <cell r="GK14">
            <v>0</v>
          </cell>
          <cell r="GL14">
            <v>15722.64</v>
          </cell>
          <cell r="GM14">
            <v>669.89</v>
          </cell>
          <cell r="GN14">
            <v>4662.88</v>
          </cell>
          <cell r="GO14">
            <v>0</v>
          </cell>
          <cell r="GP14">
            <v>0</v>
          </cell>
          <cell r="GQ14">
            <v>99.98</v>
          </cell>
          <cell r="GR14">
            <v>0</v>
          </cell>
          <cell r="GS14">
            <v>4962.57</v>
          </cell>
          <cell r="GT14">
            <v>0</v>
          </cell>
          <cell r="GU14">
            <v>53222.17</v>
          </cell>
          <cell r="GV14">
            <v>12878.08</v>
          </cell>
          <cell r="GW14">
            <v>0</v>
          </cell>
          <cell r="GX14">
            <v>872.03</v>
          </cell>
          <cell r="GY14">
            <v>39472.06</v>
          </cell>
          <cell r="GZ14">
            <v>5494.69</v>
          </cell>
          <cell r="HA14">
            <v>0</v>
          </cell>
        </row>
        <row r="15">
          <cell r="A15">
            <v>33939</v>
          </cell>
          <cell r="B15">
            <v>400204.97</v>
          </cell>
          <cell r="C15">
            <v>38663.230000000003</v>
          </cell>
          <cell r="D15">
            <v>36327.75</v>
          </cell>
          <cell r="E15">
            <v>1230.02</v>
          </cell>
          <cell r="F15">
            <v>28764.93</v>
          </cell>
          <cell r="G15">
            <v>2236.7199999999998</v>
          </cell>
          <cell r="H15">
            <v>514.30999999999995</v>
          </cell>
          <cell r="I15">
            <v>3581.77</v>
          </cell>
          <cell r="J15">
            <v>2335.48</v>
          </cell>
          <cell r="K15">
            <v>0</v>
          </cell>
          <cell r="L15">
            <v>0</v>
          </cell>
          <cell r="M15">
            <v>2335.48</v>
          </cell>
          <cell r="N15">
            <v>0</v>
          </cell>
          <cell r="O15">
            <v>361541.74</v>
          </cell>
          <cell r="P15">
            <v>4881.3500000000004</v>
          </cell>
          <cell r="Q15">
            <v>211096.05</v>
          </cell>
          <cell r="R15">
            <v>191276.95</v>
          </cell>
          <cell r="S15">
            <v>169881.89</v>
          </cell>
          <cell r="T15">
            <v>143509.14000000001</v>
          </cell>
          <cell r="U15">
            <v>133424.35999999999</v>
          </cell>
          <cell r="V15">
            <v>132666.54</v>
          </cell>
          <cell r="W15">
            <v>122765.12</v>
          </cell>
          <cell r="X15">
            <v>9901.42</v>
          </cell>
          <cell r="Y15">
            <v>435.39</v>
          </cell>
          <cell r="Z15">
            <v>322.43</v>
          </cell>
          <cell r="AA15">
            <v>10084.780000000001</v>
          </cell>
          <cell r="AB15">
            <v>9979.5499999999993</v>
          </cell>
          <cell r="AC15">
            <v>9383.7999999999993</v>
          </cell>
          <cell r="AD15">
            <v>595.75</v>
          </cell>
          <cell r="AE15">
            <v>32.270000000000003</v>
          </cell>
          <cell r="AF15">
            <v>72.959999999999994</v>
          </cell>
          <cell r="AG15">
            <v>26372.75</v>
          </cell>
          <cell r="AH15">
            <v>25907.54</v>
          </cell>
          <cell r="AI15">
            <v>20721.16</v>
          </cell>
          <cell r="AJ15">
            <v>17113.830000000002</v>
          </cell>
          <cell r="AK15">
            <v>3607.33</v>
          </cell>
          <cell r="AL15">
            <v>5134.6899999999996</v>
          </cell>
          <cell r="AM15">
            <v>51.69</v>
          </cell>
          <cell r="AN15">
            <v>465.21</v>
          </cell>
          <cell r="AO15">
            <v>451.71</v>
          </cell>
          <cell r="AP15">
            <v>386.06</v>
          </cell>
          <cell r="AQ15">
            <v>65.650000000000006</v>
          </cell>
          <cell r="AR15">
            <v>13.1</v>
          </cell>
          <cell r="AS15">
            <v>0.4</v>
          </cell>
          <cell r="AT15">
            <v>26372.75</v>
          </cell>
          <cell r="AU15">
            <v>25907.54</v>
          </cell>
          <cell r="AV15">
            <v>20721.16</v>
          </cell>
          <cell r="AW15">
            <v>17113.830000000002</v>
          </cell>
          <cell r="AX15">
            <v>3607.33</v>
          </cell>
          <cell r="AY15">
            <v>5134.6899999999996</v>
          </cell>
          <cell r="AZ15">
            <v>51.69</v>
          </cell>
          <cell r="BA15">
            <v>465.21</v>
          </cell>
          <cell r="BB15">
            <v>452.11</v>
          </cell>
          <cell r="BC15">
            <v>386.06</v>
          </cell>
          <cell r="BD15">
            <v>65.650000000000006</v>
          </cell>
          <cell r="BE15">
            <v>13.1</v>
          </cell>
          <cell r="BF15">
            <v>0.4</v>
          </cell>
          <cell r="BG15">
            <v>0</v>
          </cell>
          <cell r="BH15">
            <v>0</v>
          </cell>
          <cell r="BI15">
            <v>0</v>
          </cell>
          <cell r="BJ15">
            <v>0</v>
          </cell>
          <cell r="BK15">
            <v>0</v>
          </cell>
          <cell r="BL15">
            <v>0</v>
          </cell>
          <cell r="BM15">
            <v>0</v>
          </cell>
          <cell r="BN15">
            <v>0</v>
          </cell>
          <cell r="BO15">
            <v>0</v>
          </cell>
          <cell r="BP15">
            <v>0</v>
          </cell>
          <cell r="BQ15">
            <v>0</v>
          </cell>
          <cell r="BR15">
            <v>0</v>
          </cell>
          <cell r="BS15">
            <v>0</v>
          </cell>
          <cell r="BT15">
            <v>21395.06</v>
          </cell>
          <cell r="BU15">
            <v>20743.72</v>
          </cell>
          <cell r="BV15">
            <v>651.34</v>
          </cell>
          <cell r="BW15">
            <v>0</v>
          </cell>
          <cell r="BX15">
            <v>20743.72</v>
          </cell>
          <cell r="BY15">
            <v>0</v>
          </cell>
          <cell r="BZ15">
            <v>0</v>
          </cell>
          <cell r="CA15">
            <v>0</v>
          </cell>
          <cell r="CB15">
            <v>0</v>
          </cell>
          <cell r="CC15">
            <v>0</v>
          </cell>
          <cell r="CD15">
            <v>651.34</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19819.099999999999</v>
          </cell>
          <cell r="DL15">
            <v>21.96</v>
          </cell>
          <cell r="DM15">
            <v>103829.95</v>
          </cell>
          <cell r="DN15">
            <v>41712.43</v>
          </cell>
          <cell r="DO15">
            <v>954.08</v>
          </cell>
          <cell r="DP15">
            <v>13698.61</v>
          </cell>
          <cell r="DQ15">
            <v>1.36</v>
          </cell>
          <cell r="DR15">
            <v>27058.38</v>
          </cell>
          <cell r="DS15">
            <v>400204.97</v>
          </cell>
          <cell r="DT15">
            <v>24140.22</v>
          </cell>
          <cell r="DU15">
            <v>16321.03</v>
          </cell>
          <cell r="DV15">
            <v>15909.64</v>
          </cell>
          <cell r="DW15">
            <v>8613.14</v>
          </cell>
          <cell r="DX15">
            <v>3477.64</v>
          </cell>
          <cell r="DY15">
            <v>3818.86</v>
          </cell>
          <cell r="DZ15">
            <v>173.68</v>
          </cell>
          <cell r="EA15">
            <v>237.71</v>
          </cell>
          <cell r="EB15">
            <v>0</v>
          </cell>
          <cell r="EC15">
            <v>237.03</v>
          </cell>
          <cell r="ED15">
            <v>0.68</v>
          </cell>
          <cell r="EE15">
            <v>7819.19</v>
          </cell>
          <cell r="EF15">
            <v>7819.19</v>
          </cell>
          <cell r="EG15">
            <v>0</v>
          </cell>
          <cell r="EH15">
            <v>376064.75</v>
          </cell>
          <cell r="EI15">
            <v>144462.82999999999</v>
          </cell>
          <cell r="EJ15">
            <v>61678.239999999998</v>
          </cell>
          <cell r="EK15">
            <v>61678.239999999998</v>
          </cell>
          <cell r="EL15">
            <v>40791.65</v>
          </cell>
          <cell r="EM15">
            <v>24242.959999999999</v>
          </cell>
          <cell r="EN15">
            <v>16548.689999999999</v>
          </cell>
          <cell r="EO15">
            <v>840.97</v>
          </cell>
          <cell r="EP15">
            <v>11405.28</v>
          </cell>
          <cell r="EQ15">
            <v>8640.34</v>
          </cell>
          <cell r="ER15">
            <v>3097.77</v>
          </cell>
          <cell r="ES15">
            <v>5542.57</v>
          </cell>
          <cell r="ET15">
            <v>82784.59</v>
          </cell>
          <cell r="EU15">
            <v>40921.230000000003</v>
          </cell>
          <cell r="EV15">
            <v>8338.1</v>
          </cell>
          <cell r="EW15">
            <v>32583.13</v>
          </cell>
          <cell r="EX15">
            <v>8645.85</v>
          </cell>
          <cell r="EY15">
            <v>4093.97</v>
          </cell>
          <cell r="EZ15">
            <v>3233.38</v>
          </cell>
          <cell r="FA15">
            <v>293.92</v>
          </cell>
          <cell r="FB15">
            <v>566.66999999999996</v>
          </cell>
          <cell r="FC15">
            <v>0</v>
          </cell>
          <cell r="FD15">
            <v>4318.18</v>
          </cell>
          <cell r="FE15">
            <v>233.7</v>
          </cell>
          <cell r="FF15">
            <v>33217.51</v>
          </cell>
          <cell r="FG15">
            <v>28655.200000000001</v>
          </cell>
          <cell r="FH15">
            <v>23282.9</v>
          </cell>
          <cell r="FI15">
            <v>16394.43</v>
          </cell>
          <cell r="FJ15">
            <v>6888.47</v>
          </cell>
          <cell r="FK15">
            <v>5360.74</v>
          </cell>
          <cell r="FL15">
            <v>11.56</v>
          </cell>
          <cell r="FM15">
            <v>4562.3100000000004</v>
          </cell>
          <cell r="FN15">
            <v>3416.47</v>
          </cell>
          <cell r="FO15">
            <v>2477.91</v>
          </cell>
          <cell r="FP15">
            <v>938.56</v>
          </cell>
          <cell r="FQ15">
            <v>1144.3499999999999</v>
          </cell>
          <cell r="FR15">
            <v>1.49</v>
          </cell>
          <cell r="FS15">
            <v>0</v>
          </cell>
          <cell r="FT15">
            <v>0</v>
          </cell>
          <cell r="FU15">
            <v>35760.85</v>
          </cell>
          <cell r="FV15">
            <v>8234.14</v>
          </cell>
          <cell r="FW15">
            <v>0</v>
          </cell>
          <cell r="FX15">
            <v>43.23</v>
          </cell>
          <cell r="FY15">
            <v>7.96</v>
          </cell>
          <cell r="FZ15">
            <v>300.83999999999997</v>
          </cell>
          <cell r="GA15">
            <v>1001.98</v>
          </cell>
          <cell r="GB15">
            <v>6817.88</v>
          </cell>
          <cell r="GC15">
            <v>7005.7</v>
          </cell>
          <cell r="GD15">
            <v>300.8</v>
          </cell>
          <cell r="GE15">
            <v>0.08</v>
          </cell>
          <cell r="GF15">
            <v>0</v>
          </cell>
          <cell r="GG15">
            <v>12048.24</v>
          </cell>
          <cell r="GH15">
            <v>15492.12</v>
          </cell>
          <cell r="GI15">
            <v>98959.58</v>
          </cell>
          <cell r="GJ15">
            <v>25915.38</v>
          </cell>
          <cell r="GK15">
            <v>0</v>
          </cell>
          <cell r="GL15">
            <v>14439.62</v>
          </cell>
          <cell r="GM15">
            <v>876.64</v>
          </cell>
          <cell r="GN15">
            <v>5505.44</v>
          </cell>
          <cell r="GO15">
            <v>0</v>
          </cell>
          <cell r="GP15">
            <v>0</v>
          </cell>
          <cell r="GQ15">
            <v>250.48</v>
          </cell>
          <cell r="GR15">
            <v>0</v>
          </cell>
          <cell r="GS15">
            <v>5719.84</v>
          </cell>
          <cell r="GT15">
            <v>0</v>
          </cell>
          <cell r="GU15">
            <v>55473.99</v>
          </cell>
          <cell r="GV15">
            <v>16255.62</v>
          </cell>
          <cell r="GW15">
            <v>0</v>
          </cell>
          <cell r="GX15">
            <v>248.05</v>
          </cell>
          <cell r="GY15">
            <v>38970.32</v>
          </cell>
          <cell r="GZ15">
            <v>6137.47</v>
          </cell>
          <cell r="HA15">
            <v>0</v>
          </cell>
        </row>
        <row r="16">
          <cell r="A16">
            <v>33970</v>
          </cell>
          <cell r="B16">
            <v>412793.54</v>
          </cell>
          <cell r="C16">
            <v>39713.81</v>
          </cell>
          <cell r="D16">
            <v>37321.74</v>
          </cell>
          <cell r="E16">
            <v>1172.0899999999999</v>
          </cell>
          <cell r="F16">
            <v>26165.360000000001</v>
          </cell>
          <cell r="G16">
            <v>2363.94</v>
          </cell>
          <cell r="H16">
            <v>4139.54</v>
          </cell>
          <cell r="I16">
            <v>3480.81</v>
          </cell>
          <cell r="J16">
            <v>2392.0700000000002</v>
          </cell>
          <cell r="K16">
            <v>0</v>
          </cell>
          <cell r="L16">
            <v>0</v>
          </cell>
          <cell r="M16">
            <v>2392.0700000000002</v>
          </cell>
          <cell r="N16">
            <v>0</v>
          </cell>
          <cell r="O16">
            <v>373079.73</v>
          </cell>
          <cell r="P16">
            <v>5864.29</v>
          </cell>
          <cell r="Q16">
            <v>218287.51</v>
          </cell>
          <cell r="R16">
            <v>198466.08</v>
          </cell>
          <cell r="S16">
            <v>175934.7</v>
          </cell>
          <cell r="T16">
            <v>149496.54999999999</v>
          </cell>
          <cell r="U16">
            <v>139210.66</v>
          </cell>
          <cell r="V16">
            <v>138298.07</v>
          </cell>
          <cell r="W16">
            <v>127983.56</v>
          </cell>
          <cell r="X16">
            <v>10314.51</v>
          </cell>
          <cell r="Y16">
            <v>548.57000000000005</v>
          </cell>
          <cell r="Z16">
            <v>364.02</v>
          </cell>
          <cell r="AA16">
            <v>10285.89</v>
          </cell>
          <cell r="AB16">
            <v>10177.08</v>
          </cell>
          <cell r="AC16">
            <v>9251.2999999999993</v>
          </cell>
          <cell r="AD16">
            <v>789.37</v>
          </cell>
          <cell r="AE16">
            <v>108.81</v>
          </cell>
          <cell r="AF16">
            <v>136.41</v>
          </cell>
          <cell r="AG16">
            <v>26438.15</v>
          </cell>
          <cell r="AH16">
            <v>25897.16</v>
          </cell>
          <cell r="AI16">
            <v>20840.91</v>
          </cell>
          <cell r="AJ16">
            <v>16650.330000000002</v>
          </cell>
          <cell r="AK16">
            <v>4190.58</v>
          </cell>
          <cell r="AL16">
            <v>4984.25</v>
          </cell>
          <cell r="AM16">
            <v>72</v>
          </cell>
          <cell r="AN16">
            <v>540.99</v>
          </cell>
          <cell r="AO16">
            <v>528.16999999999996</v>
          </cell>
          <cell r="AP16">
            <v>446.4</v>
          </cell>
          <cell r="AQ16">
            <v>81.77</v>
          </cell>
          <cell r="AR16">
            <v>11.54</v>
          </cell>
          <cell r="AS16">
            <v>1.28</v>
          </cell>
          <cell r="AT16">
            <v>26438.15</v>
          </cell>
          <cell r="AU16">
            <v>25897.16</v>
          </cell>
          <cell r="AV16">
            <v>20912.91</v>
          </cell>
          <cell r="AW16">
            <v>16650.330000000002</v>
          </cell>
          <cell r="AX16">
            <v>4190.58</v>
          </cell>
          <cell r="AY16">
            <v>4984.25</v>
          </cell>
          <cell r="AZ16">
            <v>72</v>
          </cell>
          <cell r="BA16">
            <v>540.99</v>
          </cell>
          <cell r="BB16">
            <v>529.45000000000005</v>
          </cell>
          <cell r="BC16">
            <v>446.4</v>
          </cell>
          <cell r="BD16">
            <v>81.77</v>
          </cell>
          <cell r="BE16">
            <v>11.54</v>
          </cell>
          <cell r="BF16">
            <v>1.28</v>
          </cell>
          <cell r="BG16">
            <v>0</v>
          </cell>
          <cell r="BH16">
            <v>0</v>
          </cell>
          <cell r="BI16">
            <v>0</v>
          </cell>
          <cell r="BJ16">
            <v>0</v>
          </cell>
          <cell r="BK16">
            <v>0</v>
          </cell>
          <cell r="BL16">
            <v>0</v>
          </cell>
          <cell r="BM16">
            <v>0</v>
          </cell>
          <cell r="BN16">
            <v>0</v>
          </cell>
          <cell r="BO16">
            <v>0</v>
          </cell>
          <cell r="BP16">
            <v>0</v>
          </cell>
          <cell r="BQ16">
            <v>0</v>
          </cell>
          <cell r="BR16">
            <v>0</v>
          </cell>
          <cell r="BS16">
            <v>0</v>
          </cell>
          <cell r="BT16">
            <v>22531.38</v>
          </cell>
          <cell r="BU16">
            <v>21909.97</v>
          </cell>
          <cell r="BV16">
            <v>621.41</v>
          </cell>
          <cell r="BW16">
            <v>0</v>
          </cell>
          <cell r="BX16">
            <v>21909.97</v>
          </cell>
          <cell r="BY16">
            <v>0</v>
          </cell>
          <cell r="BZ16">
            <v>0</v>
          </cell>
          <cell r="CA16">
            <v>0</v>
          </cell>
          <cell r="CB16">
            <v>0</v>
          </cell>
          <cell r="CC16">
            <v>0</v>
          </cell>
          <cell r="CD16">
            <v>621.41</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19821.43</v>
          </cell>
          <cell r="DL16">
            <v>49.69</v>
          </cell>
          <cell r="DM16">
            <v>111391.58</v>
          </cell>
          <cell r="DN16">
            <v>37486.660000000003</v>
          </cell>
          <cell r="DO16">
            <v>954.51</v>
          </cell>
          <cell r="DP16">
            <v>6411.8</v>
          </cell>
          <cell r="DQ16">
            <v>536.5</v>
          </cell>
          <cell r="DR16">
            <v>29583.85</v>
          </cell>
          <cell r="DS16">
            <v>412793.55</v>
          </cell>
          <cell r="DT16">
            <v>27281.439999999999</v>
          </cell>
          <cell r="DU16">
            <v>18293.560000000001</v>
          </cell>
          <cell r="DV16">
            <v>17857.57</v>
          </cell>
          <cell r="DW16">
            <v>13127.51</v>
          </cell>
          <cell r="DX16">
            <v>976.32</v>
          </cell>
          <cell r="DY16">
            <v>3753.74</v>
          </cell>
          <cell r="DZ16">
            <v>189.6</v>
          </cell>
          <cell r="EA16">
            <v>246.39</v>
          </cell>
          <cell r="EB16">
            <v>0</v>
          </cell>
          <cell r="EC16">
            <v>246.24</v>
          </cell>
          <cell r="ED16">
            <v>0.15</v>
          </cell>
          <cell r="EE16">
            <v>8987.8799999999992</v>
          </cell>
          <cell r="EF16">
            <v>8987.8799999999992</v>
          </cell>
          <cell r="EG16">
            <v>0</v>
          </cell>
          <cell r="EH16">
            <v>385512.11</v>
          </cell>
          <cell r="EI16">
            <v>146936.82</v>
          </cell>
          <cell r="EJ16">
            <v>58424.29</v>
          </cell>
          <cell r="EK16">
            <v>58424.29</v>
          </cell>
          <cell r="EL16">
            <v>33062.160000000003</v>
          </cell>
          <cell r="EM16">
            <v>17924</v>
          </cell>
          <cell r="EN16">
            <v>15138.16</v>
          </cell>
          <cell r="EO16">
            <v>878.44</v>
          </cell>
          <cell r="EP16">
            <v>13978.34</v>
          </cell>
          <cell r="EQ16">
            <v>10505.35</v>
          </cell>
          <cell r="ER16">
            <v>3119.33</v>
          </cell>
          <cell r="ES16">
            <v>7386.02</v>
          </cell>
          <cell r="ET16">
            <v>88512.53</v>
          </cell>
          <cell r="EU16">
            <v>41772.379999999997</v>
          </cell>
          <cell r="EV16">
            <v>8671.49</v>
          </cell>
          <cell r="EW16">
            <v>33100.89</v>
          </cell>
          <cell r="EX16">
            <v>11025.8</v>
          </cell>
          <cell r="EY16">
            <v>6571.97</v>
          </cell>
          <cell r="EZ16">
            <v>4046.85</v>
          </cell>
          <cell r="FA16">
            <v>336.01</v>
          </cell>
          <cell r="FB16">
            <v>2189.11</v>
          </cell>
          <cell r="FC16">
            <v>0</v>
          </cell>
          <cell r="FD16">
            <v>4225.57</v>
          </cell>
          <cell r="FE16">
            <v>228.26</v>
          </cell>
          <cell r="FF16">
            <v>35714.35</v>
          </cell>
          <cell r="FG16">
            <v>30784.3</v>
          </cell>
          <cell r="FH16">
            <v>23685.71</v>
          </cell>
          <cell r="FI16">
            <v>15717.02</v>
          </cell>
          <cell r="FJ16">
            <v>7968.69</v>
          </cell>
          <cell r="FK16">
            <v>6111.57</v>
          </cell>
          <cell r="FL16">
            <v>987.02</v>
          </cell>
          <cell r="FM16">
            <v>4930.05</v>
          </cell>
          <cell r="FN16">
            <v>3765.29</v>
          </cell>
          <cell r="FO16">
            <v>2778.13</v>
          </cell>
          <cell r="FP16">
            <v>987.16</v>
          </cell>
          <cell r="FQ16">
            <v>1160.1600000000001</v>
          </cell>
          <cell r="FR16">
            <v>4.5999999999999996</v>
          </cell>
          <cell r="FS16">
            <v>0</v>
          </cell>
          <cell r="FT16">
            <v>0</v>
          </cell>
          <cell r="FU16">
            <v>39184.720000000001</v>
          </cell>
          <cell r="FV16">
            <v>8211.1200000000008</v>
          </cell>
          <cell r="FW16">
            <v>406.38</v>
          </cell>
          <cell r="FX16">
            <v>683.07</v>
          </cell>
          <cell r="FY16">
            <v>109.88</v>
          </cell>
          <cell r="FZ16">
            <v>351.61</v>
          </cell>
          <cell r="GA16">
            <v>1112.2</v>
          </cell>
          <cell r="GB16">
            <v>6431.16</v>
          </cell>
          <cell r="GC16">
            <v>8672.8700000000008</v>
          </cell>
          <cell r="GD16">
            <v>330.32</v>
          </cell>
          <cell r="GE16">
            <v>0.05</v>
          </cell>
          <cell r="GF16">
            <v>0</v>
          </cell>
          <cell r="GG16">
            <v>12876.06</v>
          </cell>
          <cell r="GH16">
            <v>21469.81</v>
          </cell>
          <cell r="GI16">
            <v>99962.85</v>
          </cell>
          <cell r="GJ16">
            <v>26294.63</v>
          </cell>
          <cell r="GK16">
            <v>0</v>
          </cell>
          <cell r="GL16">
            <v>13858.37</v>
          </cell>
          <cell r="GM16">
            <v>876.64</v>
          </cell>
          <cell r="GN16">
            <v>5890.19</v>
          </cell>
          <cell r="GO16">
            <v>0</v>
          </cell>
          <cell r="GP16">
            <v>0</v>
          </cell>
          <cell r="GQ16">
            <v>252.85</v>
          </cell>
          <cell r="GR16">
            <v>0</v>
          </cell>
          <cell r="GS16">
            <v>6293.22</v>
          </cell>
          <cell r="GT16">
            <v>0</v>
          </cell>
          <cell r="GU16">
            <v>51663.28</v>
          </cell>
          <cell r="GV16">
            <v>9334.65</v>
          </cell>
          <cell r="GW16">
            <v>0</v>
          </cell>
          <cell r="GX16">
            <v>1000.17</v>
          </cell>
          <cell r="GY16">
            <v>41328.46</v>
          </cell>
          <cell r="GZ16">
            <v>6139.05</v>
          </cell>
          <cell r="HA16">
            <v>0</v>
          </cell>
        </row>
        <row r="17">
          <cell r="A17">
            <v>34001</v>
          </cell>
          <cell r="B17">
            <v>440693.64</v>
          </cell>
          <cell r="C17">
            <v>49849.03</v>
          </cell>
          <cell r="D17">
            <v>47507.68</v>
          </cell>
          <cell r="E17">
            <v>1303.02</v>
          </cell>
          <cell r="F17">
            <v>33537.699999999997</v>
          </cell>
          <cell r="G17">
            <v>2603.67</v>
          </cell>
          <cell r="H17">
            <v>5020.2</v>
          </cell>
          <cell r="I17">
            <v>5043.09</v>
          </cell>
          <cell r="J17">
            <v>2341.35</v>
          </cell>
          <cell r="K17">
            <v>0</v>
          </cell>
          <cell r="L17">
            <v>0</v>
          </cell>
          <cell r="M17">
            <v>2341.35</v>
          </cell>
          <cell r="N17">
            <v>0</v>
          </cell>
          <cell r="O17">
            <v>390844.61</v>
          </cell>
          <cell r="P17">
            <v>6187.79</v>
          </cell>
          <cell r="Q17">
            <v>230101.99</v>
          </cell>
          <cell r="R17">
            <v>210280.75</v>
          </cell>
          <cell r="S17">
            <v>182956.42</v>
          </cell>
          <cell r="T17">
            <v>156082.51</v>
          </cell>
          <cell r="U17">
            <v>145575.26999999999</v>
          </cell>
          <cell r="V17">
            <v>144615.56</v>
          </cell>
          <cell r="W17">
            <v>132655.85999999999</v>
          </cell>
          <cell r="X17">
            <v>11959.7</v>
          </cell>
          <cell r="Y17">
            <v>619.67999999999995</v>
          </cell>
          <cell r="Z17">
            <v>340.03</v>
          </cell>
          <cell r="AA17">
            <v>10507.24</v>
          </cell>
          <cell r="AB17">
            <v>10270.24</v>
          </cell>
          <cell r="AC17">
            <v>9189.36</v>
          </cell>
          <cell r="AD17">
            <v>975.89</v>
          </cell>
          <cell r="AE17">
            <v>237</v>
          </cell>
          <cell r="AF17">
            <v>104.99</v>
          </cell>
          <cell r="AG17">
            <v>26873.91</v>
          </cell>
          <cell r="AH17">
            <v>26297.19</v>
          </cell>
          <cell r="AI17">
            <v>21058.9</v>
          </cell>
          <cell r="AJ17">
            <v>16711.169999999998</v>
          </cell>
          <cell r="AK17">
            <v>4347.7299999999996</v>
          </cell>
          <cell r="AL17">
            <v>5165.45</v>
          </cell>
          <cell r="AM17">
            <v>72.84</v>
          </cell>
          <cell r="AN17">
            <v>576.72</v>
          </cell>
          <cell r="AO17">
            <v>544.98</v>
          </cell>
          <cell r="AP17">
            <v>481.34</v>
          </cell>
          <cell r="AQ17">
            <v>63.64</v>
          </cell>
          <cell r="AR17">
            <v>30.36</v>
          </cell>
          <cell r="AS17">
            <v>1.38</v>
          </cell>
          <cell r="AT17">
            <v>26873.91</v>
          </cell>
          <cell r="AU17">
            <v>26297.19</v>
          </cell>
          <cell r="AV17">
            <v>21131.74</v>
          </cell>
          <cell r="AW17">
            <v>16711.169999999998</v>
          </cell>
          <cell r="AX17">
            <v>4347.7299999999996</v>
          </cell>
          <cell r="AY17">
            <v>5165.45</v>
          </cell>
          <cell r="AZ17">
            <v>72.84</v>
          </cell>
          <cell r="BA17">
            <v>576.72</v>
          </cell>
          <cell r="BB17">
            <v>546.36</v>
          </cell>
          <cell r="BC17">
            <v>481.34</v>
          </cell>
          <cell r="BD17">
            <v>63.64</v>
          </cell>
          <cell r="BE17">
            <v>30.36</v>
          </cell>
          <cell r="BF17">
            <v>1.38</v>
          </cell>
          <cell r="BG17">
            <v>0</v>
          </cell>
          <cell r="BH17">
            <v>0</v>
          </cell>
          <cell r="BI17">
            <v>0</v>
          </cell>
          <cell r="BJ17">
            <v>0</v>
          </cell>
          <cell r="BK17">
            <v>0</v>
          </cell>
          <cell r="BL17">
            <v>0</v>
          </cell>
          <cell r="BM17">
            <v>0</v>
          </cell>
          <cell r="BN17">
            <v>0</v>
          </cell>
          <cell r="BO17">
            <v>0</v>
          </cell>
          <cell r="BP17">
            <v>0</v>
          </cell>
          <cell r="BQ17">
            <v>0</v>
          </cell>
          <cell r="BR17">
            <v>0</v>
          </cell>
          <cell r="BS17">
            <v>0</v>
          </cell>
          <cell r="BT17">
            <v>27324.33</v>
          </cell>
          <cell r="BU17">
            <v>26690.37</v>
          </cell>
          <cell r="BV17">
            <v>633.96</v>
          </cell>
          <cell r="BW17">
            <v>0</v>
          </cell>
          <cell r="BX17">
            <v>26690.37</v>
          </cell>
          <cell r="BY17">
            <v>0</v>
          </cell>
          <cell r="BZ17">
            <v>0</v>
          </cell>
          <cell r="CA17">
            <v>0</v>
          </cell>
          <cell r="CB17">
            <v>0</v>
          </cell>
          <cell r="CC17">
            <v>0</v>
          </cell>
          <cell r="CD17">
            <v>633.96</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19821.240000000002</v>
          </cell>
          <cell r="DL17">
            <v>1670.62</v>
          </cell>
          <cell r="DM17">
            <v>107763.87</v>
          </cell>
          <cell r="DN17">
            <v>45120.34</v>
          </cell>
          <cell r="DO17">
            <v>954.49</v>
          </cell>
          <cell r="DP17">
            <v>7695.19</v>
          </cell>
          <cell r="DQ17">
            <v>584.29999999999995</v>
          </cell>
          <cell r="DR17">
            <v>35886.36</v>
          </cell>
          <cell r="DS17">
            <v>440693.64</v>
          </cell>
          <cell r="DT17">
            <v>33114.17</v>
          </cell>
          <cell r="DU17">
            <v>22107.45</v>
          </cell>
          <cell r="DV17">
            <v>21528.15</v>
          </cell>
          <cell r="DW17">
            <v>16135.46</v>
          </cell>
          <cell r="DX17">
            <v>1414.44</v>
          </cell>
          <cell r="DY17">
            <v>3978.25</v>
          </cell>
          <cell r="DZ17">
            <v>294.16000000000003</v>
          </cell>
          <cell r="EA17">
            <v>285.14</v>
          </cell>
          <cell r="EB17">
            <v>0</v>
          </cell>
          <cell r="EC17">
            <v>284.99</v>
          </cell>
          <cell r="ED17">
            <v>0.15</v>
          </cell>
          <cell r="EE17">
            <v>11006.72</v>
          </cell>
          <cell r="EF17">
            <v>11006.26</v>
          </cell>
          <cell r="EG17">
            <v>0.46</v>
          </cell>
          <cell r="EH17">
            <v>407579.47</v>
          </cell>
          <cell r="EI17">
            <v>151349.94</v>
          </cell>
          <cell r="EJ17">
            <v>58353.36</v>
          </cell>
          <cell r="EK17">
            <v>58353.36</v>
          </cell>
          <cell r="EL17">
            <v>32542.65</v>
          </cell>
          <cell r="EM17">
            <v>17691.61</v>
          </cell>
          <cell r="EN17">
            <v>14851.04</v>
          </cell>
          <cell r="EO17">
            <v>927.78</v>
          </cell>
          <cell r="EP17">
            <v>13605.18</v>
          </cell>
          <cell r="EQ17">
            <v>11277.75</v>
          </cell>
          <cell r="ER17">
            <v>3211.05</v>
          </cell>
          <cell r="ES17">
            <v>8066.7</v>
          </cell>
          <cell r="ET17">
            <v>92996.58</v>
          </cell>
          <cell r="EU17">
            <v>42510.02</v>
          </cell>
          <cell r="EV17">
            <v>9055.68</v>
          </cell>
          <cell r="EW17">
            <v>33454.339999999997</v>
          </cell>
          <cell r="EX17">
            <v>11245.69</v>
          </cell>
          <cell r="EY17">
            <v>5793.99</v>
          </cell>
          <cell r="EZ17">
            <v>5111.1499999999996</v>
          </cell>
          <cell r="FA17">
            <v>324.44</v>
          </cell>
          <cell r="FB17">
            <v>358.4</v>
          </cell>
          <cell r="FC17">
            <v>0</v>
          </cell>
          <cell r="FD17">
            <v>5451.7</v>
          </cell>
          <cell r="FE17">
            <v>0</v>
          </cell>
          <cell r="FF17">
            <v>39237.96</v>
          </cell>
          <cell r="FG17">
            <v>34438.870000000003</v>
          </cell>
          <cell r="FH17">
            <v>26637.5</v>
          </cell>
          <cell r="FI17">
            <v>15408.98</v>
          </cell>
          <cell r="FJ17">
            <v>11228.52</v>
          </cell>
          <cell r="FK17">
            <v>6883.67</v>
          </cell>
          <cell r="FL17">
            <v>917.7</v>
          </cell>
          <cell r="FM17">
            <v>4799.09</v>
          </cell>
          <cell r="FN17">
            <v>3449.56</v>
          </cell>
          <cell r="FO17">
            <v>2174.33</v>
          </cell>
          <cell r="FP17">
            <v>1275.23</v>
          </cell>
          <cell r="FQ17">
            <v>1347.72</v>
          </cell>
          <cell r="FR17">
            <v>1.81</v>
          </cell>
          <cell r="FS17">
            <v>0</v>
          </cell>
          <cell r="FT17">
            <v>2.91</v>
          </cell>
          <cell r="FU17">
            <v>41781.65</v>
          </cell>
          <cell r="FV17">
            <v>9125.2900000000009</v>
          </cell>
          <cell r="FW17">
            <v>325.93</v>
          </cell>
          <cell r="FX17">
            <v>766.6</v>
          </cell>
          <cell r="FY17">
            <v>334.06</v>
          </cell>
          <cell r="FZ17">
            <v>642.63</v>
          </cell>
          <cell r="GA17">
            <v>1142.9100000000001</v>
          </cell>
          <cell r="GB17">
            <v>6151.29</v>
          </cell>
          <cell r="GC17">
            <v>9688.16</v>
          </cell>
          <cell r="GD17">
            <v>449.17</v>
          </cell>
          <cell r="GE17">
            <v>0</v>
          </cell>
          <cell r="GF17">
            <v>0</v>
          </cell>
          <cell r="GG17">
            <v>13155.61</v>
          </cell>
          <cell r="GH17">
            <v>18439.09</v>
          </cell>
          <cell r="GI17">
            <v>101027.93</v>
          </cell>
          <cell r="GJ17">
            <v>27919.439999999999</v>
          </cell>
          <cell r="GK17">
            <v>0</v>
          </cell>
          <cell r="GL17">
            <v>14507.28</v>
          </cell>
          <cell r="GM17">
            <v>694.38</v>
          </cell>
          <cell r="GN17">
            <v>6321.43</v>
          </cell>
          <cell r="GO17">
            <v>0</v>
          </cell>
          <cell r="GP17">
            <v>0</v>
          </cell>
          <cell r="GQ17">
            <v>293.04000000000002</v>
          </cell>
          <cell r="GR17">
            <v>0</v>
          </cell>
          <cell r="GS17">
            <v>6797.69</v>
          </cell>
          <cell r="GT17">
            <v>0</v>
          </cell>
          <cell r="GU17">
            <v>67061.42</v>
          </cell>
          <cell r="GV17">
            <v>11127.78</v>
          </cell>
          <cell r="GW17">
            <v>0</v>
          </cell>
          <cell r="GX17">
            <v>1322.14</v>
          </cell>
          <cell r="GY17">
            <v>54611.5</v>
          </cell>
          <cell r="GZ17">
            <v>13574.23</v>
          </cell>
          <cell r="HA17">
            <v>0</v>
          </cell>
        </row>
        <row r="18">
          <cell r="A18">
            <v>34029</v>
          </cell>
          <cell r="B18">
            <v>480590.05</v>
          </cell>
          <cell r="C18">
            <v>52085.3</v>
          </cell>
          <cell r="D18">
            <v>49681.78</v>
          </cell>
          <cell r="E18">
            <v>1749.45</v>
          </cell>
          <cell r="F18">
            <v>35697.160000000003</v>
          </cell>
          <cell r="G18">
            <v>2834.58</v>
          </cell>
          <cell r="H18">
            <v>5317.08</v>
          </cell>
          <cell r="I18">
            <v>4083.51</v>
          </cell>
          <cell r="J18">
            <v>2403.52</v>
          </cell>
          <cell r="K18">
            <v>0</v>
          </cell>
          <cell r="L18">
            <v>0</v>
          </cell>
          <cell r="M18">
            <v>2403.52</v>
          </cell>
          <cell r="N18">
            <v>0</v>
          </cell>
          <cell r="O18">
            <v>428504.75</v>
          </cell>
          <cell r="P18">
            <v>5666.42</v>
          </cell>
          <cell r="Q18">
            <v>250652.06</v>
          </cell>
          <cell r="R18">
            <v>230834.04</v>
          </cell>
          <cell r="S18">
            <v>200202.22</v>
          </cell>
          <cell r="T18">
            <v>172967.25</v>
          </cell>
          <cell r="U18">
            <v>163134.10999999999</v>
          </cell>
          <cell r="V18">
            <v>161371.1</v>
          </cell>
          <cell r="W18">
            <v>144304.1</v>
          </cell>
          <cell r="X18">
            <v>17067</v>
          </cell>
          <cell r="Y18">
            <v>1423</v>
          </cell>
          <cell r="Z18">
            <v>340.01</v>
          </cell>
          <cell r="AA18">
            <v>9833.14</v>
          </cell>
          <cell r="AB18">
            <v>9772.74</v>
          </cell>
          <cell r="AC18">
            <v>8605.2800000000007</v>
          </cell>
          <cell r="AD18">
            <v>1154.7</v>
          </cell>
          <cell r="AE18">
            <v>60.4</v>
          </cell>
          <cell r="AF18">
            <v>12.76</v>
          </cell>
          <cell r="AG18">
            <v>27234.97</v>
          </cell>
          <cell r="AH18">
            <v>26760.46</v>
          </cell>
          <cell r="AI18">
            <v>21103.24</v>
          </cell>
          <cell r="AJ18">
            <v>16733.439999999999</v>
          </cell>
          <cell r="AK18">
            <v>4369.8</v>
          </cell>
          <cell r="AL18">
            <v>5602.04</v>
          </cell>
          <cell r="AM18">
            <v>55.18</v>
          </cell>
          <cell r="AN18">
            <v>474.51</v>
          </cell>
          <cell r="AO18">
            <v>435.93</v>
          </cell>
          <cell r="AP18">
            <v>289.94</v>
          </cell>
          <cell r="AQ18">
            <v>145.99</v>
          </cell>
          <cell r="AR18">
            <v>34.700000000000003</v>
          </cell>
          <cell r="AS18">
            <v>3.88</v>
          </cell>
          <cell r="AT18">
            <v>27234.97</v>
          </cell>
          <cell r="AU18">
            <v>26760.46</v>
          </cell>
          <cell r="AV18">
            <v>21158.42</v>
          </cell>
          <cell r="AW18">
            <v>16733.439999999999</v>
          </cell>
          <cell r="AX18">
            <v>4369.8</v>
          </cell>
          <cell r="AY18">
            <v>5602.04</v>
          </cell>
          <cell r="AZ18">
            <v>55.18</v>
          </cell>
          <cell r="BA18">
            <v>474.51</v>
          </cell>
          <cell r="BB18">
            <v>439.81</v>
          </cell>
          <cell r="BC18">
            <v>289.94</v>
          </cell>
          <cell r="BD18">
            <v>145.99</v>
          </cell>
          <cell r="BE18">
            <v>34.700000000000003</v>
          </cell>
          <cell r="BF18">
            <v>3.88</v>
          </cell>
          <cell r="BG18">
            <v>0</v>
          </cell>
          <cell r="BH18">
            <v>0</v>
          </cell>
          <cell r="BI18">
            <v>0</v>
          </cell>
          <cell r="BJ18">
            <v>0</v>
          </cell>
          <cell r="BK18">
            <v>0</v>
          </cell>
          <cell r="BL18">
            <v>0</v>
          </cell>
          <cell r="BM18">
            <v>0</v>
          </cell>
          <cell r="BN18">
            <v>0</v>
          </cell>
          <cell r="BO18">
            <v>0</v>
          </cell>
          <cell r="BP18">
            <v>0</v>
          </cell>
          <cell r="BQ18">
            <v>0</v>
          </cell>
          <cell r="BR18">
            <v>0</v>
          </cell>
          <cell r="BS18">
            <v>0</v>
          </cell>
          <cell r="BT18">
            <v>30631.82</v>
          </cell>
          <cell r="BU18">
            <v>29854.240000000002</v>
          </cell>
          <cell r="BV18">
            <v>777.58</v>
          </cell>
          <cell r="BW18">
            <v>0</v>
          </cell>
          <cell r="BX18">
            <v>29854.240000000002</v>
          </cell>
          <cell r="BY18">
            <v>0</v>
          </cell>
          <cell r="BZ18">
            <v>0</v>
          </cell>
          <cell r="CA18">
            <v>0</v>
          </cell>
          <cell r="CB18">
            <v>0</v>
          </cell>
          <cell r="CC18">
            <v>0</v>
          </cell>
          <cell r="CD18">
            <v>777.58</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19818.02</v>
          </cell>
          <cell r="DL18">
            <v>334.18</v>
          </cell>
          <cell r="DM18">
            <v>127012.85</v>
          </cell>
          <cell r="DN18">
            <v>44839.24</v>
          </cell>
          <cell r="DO18">
            <v>629.29999999999995</v>
          </cell>
          <cell r="DP18">
            <v>5424.52</v>
          </cell>
          <cell r="DQ18">
            <v>597.29999999999995</v>
          </cell>
          <cell r="DR18">
            <v>38188.120000000003</v>
          </cell>
          <cell r="DS18">
            <v>480590.05</v>
          </cell>
          <cell r="DT18">
            <v>36094.410000000003</v>
          </cell>
          <cell r="DU18">
            <v>24560.34</v>
          </cell>
          <cell r="DV18">
            <v>23972.81</v>
          </cell>
          <cell r="DW18">
            <v>18442.52</v>
          </cell>
          <cell r="DX18">
            <v>1710.54</v>
          </cell>
          <cell r="DY18">
            <v>3819.75</v>
          </cell>
          <cell r="DZ18">
            <v>231.56</v>
          </cell>
          <cell r="EA18">
            <v>355.97</v>
          </cell>
          <cell r="EB18">
            <v>0</v>
          </cell>
          <cell r="EC18">
            <v>355.82</v>
          </cell>
          <cell r="ED18">
            <v>0.15</v>
          </cell>
          <cell r="EE18">
            <v>11534.07</v>
          </cell>
          <cell r="EF18">
            <v>11534.07</v>
          </cell>
          <cell r="EG18">
            <v>0</v>
          </cell>
          <cell r="EH18">
            <v>444495.64</v>
          </cell>
          <cell r="EI18">
            <v>169189.82</v>
          </cell>
          <cell r="EJ18">
            <v>67677.759999999995</v>
          </cell>
          <cell r="EK18">
            <v>67677.759999999995</v>
          </cell>
          <cell r="EL18">
            <v>38981.72</v>
          </cell>
          <cell r="EM18">
            <v>21890.59</v>
          </cell>
          <cell r="EN18">
            <v>17091.13</v>
          </cell>
          <cell r="EO18">
            <v>1219.98</v>
          </cell>
          <cell r="EP18">
            <v>16444.560000000001</v>
          </cell>
          <cell r="EQ18">
            <v>11031.5</v>
          </cell>
          <cell r="ER18">
            <v>1866.86</v>
          </cell>
          <cell r="ES18">
            <v>9164.64</v>
          </cell>
          <cell r="ET18">
            <v>101512.06</v>
          </cell>
          <cell r="EU18">
            <v>43010.58</v>
          </cell>
          <cell r="EV18">
            <v>9025.69</v>
          </cell>
          <cell r="EW18">
            <v>33984.89</v>
          </cell>
          <cell r="EX18">
            <v>15996.53</v>
          </cell>
          <cell r="EY18">
            <v>9278.93</v>
          </cell>
          <cell r="EZ18">
            <v>7032.04</v>
          </cell>
          <cell r="FA18">
            <v>452.34</v>
          </cell>
          <cell r="FB18">
            <v>1794.55</v>
          </cell>
          <cell r="FC18">
            <v>0</v>
          </cell>
          <cell r="FD18">
            <v>6717.6</v>
          </cell>
          <cell r="FE18">
            <v>0</v>
          </cell>
          <cell r="FF18">
            <v>42504.78</v>
          </cell>
          <cell r="FG18">
            <v>37488.58</v>
          </cell>
          <cell r="FH18">
            <v>28921.42</v>
          </cell>
          <cell r="FI18">
            <v>16630.060000000001</v>
          </cell>
          <cell r="FJ18">
            <v>12291.36</v>
          </cell>
          <cell r="FK18">
            <v>7605.69</v>
          </cell>
          <cell r="FL18">
            <v>961.47</v>
          </cell>
          <cell r="FM18">
            <v>5016.2</v>
          </cell>
          <cell r="FN18">
            <v>3959.07</v>
          </cell>
          <cell r="FO18">
            <v>2530.1999999999998</v>
          </cell>
          <cell r="FP18">
            <v>1428.87</v>
          </cell>
          <cell r="FQ18">
            <v>1053.76</v>
          </cell>
          <cell r="FR18">
            <v>3.37</v>
          </cell>
          <cell r="FS18">
            <v>0</v>
          </cell>
          <cell r="FT18">
            <v>0.17</v>
          </cell>
          <cell r="FU18">
            <v>45911.46</v>
          </cell>
          <cell r="FV18">
            <v>9680.5400000000009</v>
          </cell>
          <cell r="FW18">
            <v>952.82</v>
          </cell>
          <cell r="FX18">
            <v>1367.71</v>
          </cell>
          <cell r="FY18">
            <v>387.72</v>
          </cell>
          <cell r="FZ18">
            <v>438.57</v>
          </cell>
          <cell r="GA18">
            <v>1228.8599999999999</v>
          </cell>
          <cell r="GB18">
            <v>6797.63</v>
          </cell>
          <cell r="GC18">
            <v>10869.74</v>
          </cell>
          <cell r="GD18">
            <v>580.12</v>
          </cell>
          <cell r="GE18">
            <v>0</v>
          </cell>
          <cell r="GF18">
            <v>0</v>
          </cell>
          <cell r="GG18">
            <v>13607.75</v>
          </cell>
          <cell r="GH18">
            <v>15919.5</v>
          </cell>
          <cell r="GI18">
            <v>117883.4</v>
          </cell>
          <cell r="GJ18">
            <v>30173.33</v>
          </cell>
          <cell r="GK18">
            <v>0</v>
          </cell>
          <cell r="GL18">
            <v>14571.37</v>
          </cell>
          <cell r="GM18">
            <v>694.38</v>
          </cell>
          <cell r="GN18">
            <v>7475.22</v>
          </cell>
          <cell r="GO18">
            <v>0</v>
          </cell>
          <cell r="GP18">
            <v>0</v>
          </cell>
          <cell r="GQ18">
            <v>297.11</v>
          </cell>
          <cell r="GR18">
            <v>0</v>
          </cell>
          <cell r="GS18">
            <v>7829.63</v>
          </cell>
          <cell r="GT18">
            <v>0</v>
          </cell>
          <cell r="GU18">
            <v>65418.13</v>
          </cell>
          <cell r="GV18">
            <v>6316.96</v>
          </cell>
          <cell r="GW18">
            <v>0</v>
          </cell>
          <cell r="GX18">
            <v>1440.11</v>
          </cell>
          <cell r="GY18">
            <v>57661.06</v>
          </cell>
          <cell r="GZ18">
            <v>14575.57</v>
          </cell>
          <cell r="HA18">
            <v>0</v>
          </cell>
        </row>
        <row r="19">
          <cell r="A19">
            <v>34060</v>
          </cell>
          <cell r="B19">
            <v>495650.17</v>
          </cell>
          <cell r="C19">
            <v>54326.17</v>
          </cell>
          <cell r="D19">
            <v>51962.13</v>
          </cell>
          <cell r="E19">
            <v>1579.02</v>
          </cell>
          <cell r="F19">
            <v>37412.35</v>
          </cell>
          <cell r="G19">
            <v>3053.33</v>
          </cell>
          <cell r="H19">
            <v>5312.55</v>
          </cell>
          <cell r="I19">
            <v>4604.88</v>
          </cell>
          <cell r="J19">
            <v>2364.04</v>
          </cell>
          <cell r="K19">
            <v>0</v>
          </cell>
          <cell r="L19">
            <v>0</v>
          </cell>
          <cell r="M19">
            <v>2364.04</v>
          </cell>
          <cell r="N19">
            <v>0</v>
          </cell>
          <cell r="O19">
            <v>441324</v>
          </cell>
          <cell r="P19">
            <v>5105.79</v>
          </cell>
          <cell r="Q19">
            <v>263774.32</v>
          </cell>
          <cell r="R19">
            <v>243956.22</v>
          </cell>
          <cell r="S19">
            <v>211432.77</v>
          </cell>
          <cell r="T19">
            <v>182896.75</v>
          </cell>
          <cell r="U19">
            <v>172347.32</v>
          </cell>
          <cell r="V19">
            <v>169824.44</v>
          </cell>
          <cell r="W19">
            <v>149254.07</v>
          </cell>
          <cell r="X19">
            <v>20570.37</v>
          </cell>
          <cell r="Y19">
            <v>2208</v>
          </cell>
          <cell r="Z19">
            <v>314.88</v>
          </cell>
          <cell r="AA19">
            <v>10549.43</v>
          </cell>
          <cell r="AB19">
            <v>10476.85</v>
          </cell>
          <cell r="AC19">
            <v>9241.1</v>
          </cell>
          <cell r="AD19">
            <v>1167.56</v>
          </cell>
          <cell r="AE19">
            <v>72.58</v>
          </cell>
          <cell r="AF19">
            <v>68.19</v>
          </cell>
          <cell r="AG19">
            <v>28536.02</v>
          </cell>
          <cell r="AH19">
            <v>27952.25</v>
          </cell>
          <cell r="AI19">
            <v>21867.5</v>
          </cell>
          <cell r="AJ19">
            <v>15976.65</v>
          </cell>
          <cell r="AK19">
            <v>5890.85</v>
          </cell>
          <cell r="AL19">
            <v>5918.12</v>
          </cell>
          <cell r="AM19">
            <v>166.63</v>
          </cell>
          <cell r="AN19">
            <v>583.77</v>
          </cell>
          <cell r="AO19">
            <v>546.45000000000005</v>
          </cell>
          <cell r="AP19">
            <v>400.61</v>
          </cell>
          <cell r="AQ19">
            <v>145.84</v>
          </cell>
          <cell r="AR19">
            <v>36.07</v>
          </cell>
          <cell r="AS19">
            <v>1.25</v>
          </cell>
          <cell r="AT19">
            <v>28536.02</v>
          </cell>
          <cell r="AU19">
            <v>27952.25</v>
          </cell>
          <cell r="AV19">
            <v>22034.13</v>
          </cell>
          <cell r="AW19">
            <v>15976.65</v>
          </cell>
          <cell r="AX19">
            <v>5890.85</v>
          </cell>
          <cell r="AY19">
            <v>5918.12</v>
          </cell>
          <cell r="AZ19">
            <v>166.63</v>
          </cell>
          <cell r="BA19">
            <v>583.77</v>
          </cell>
          <cell r="BB19">
            <v>547.70000000000005</v>
          </cell>
          <cell r="BC19">
            <v>400.61</v>
          </cell>
          <cell r="BD19">
            <v>145.84</v>
          </cell>
          <cell r="BE19">
            <v>36.07</v>
          </cell>
          <cell r="BF19">
            <v>1.25</v>
          </cell>
          <cell r="BG19">
            <v>0</v>
          </cell>
          <cell r="BH19">
            <v>0</v>
          </cell>
          <cell r="BI19">
            <v>0</v>
          </cell>
          <cell r="BJ19">
            <v>0</v>
          </cell>
          <cell r="BK19">
            <v>0</v>
          </cell>
          <cell r="BL19">
            <v>0</v>
          </cell>
          <cell r="BM19">
            <v>0</v>
          </cell>
          <cell r="BN19">
            <v>0</v>
          </cell>
          <cell r="BO19">
            <v>0</v>
          </cell>
          <cell r="BP19">
            <v>0</v>
          </cell>
          <cell r="BQ19">
            <v>0</v>
          </cell>
          <cell r="BR19">
            <v>0</v>
          </cell>
          <cell r="BS19">
            <v>0</v>
          </cell>
          <cell r="BT19">
            <v>32523.45</v>
          </cell>
          <cell r="BU19">
            <v>31272.29</v>
          </cell>
          <cell r="BV19">
            <v>1251.1600000000001</v>
          </cell>
          <cell r="BW19">
            <v>0</v>
          </cell>
          <cell r="BX19">
            <v>31272.29</v>
          </cell>
          <cell r="BY19">
            <v>0</v>
          </cell>
          <cell r="BZ19">
            <v>0</v>
          </cell>
          <cell r="CA19">
            <v>0</v>
          </cell>
          <cell r="CB19">
            <v>0</v>
          </cell>
          <cell r="CC19">
            <v>0</v>
          </cell>
          <cell r="CD19">
            <v>1251.1600000000001</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19818.099999999999</v>
          </cell>
          <cell r="DL19">
            <v>968.77</v>
          </cell>
          <cell r="DM19">
            <v>126982.66</v>
          </cell>
          <cell r="DN19">
            <v>44492.46</v>
          </cell>
          <cell r="DO19">
            <v>628.69000000000005</v>
          </cell>
          <cell r="DP19">
            <v>3562.95</v>
          </cell>
          <cell r="DQ19">
            <v>351.15</v>
          </cell>
          <cell r="DR19">
            <v>39949.67</v>
          </cell>
          <cell r="DS19">
            <v>495650.17</v>
          </cell>
          <cell r="DT19">
            <v>35130.65</v>
          </cell>
          <cell r="DU19">
            <v>23322.49</v>
          </cell>
          <cell r="DV19">
            <v>22783.74</v>
          </cell>
          <cell r="DW19">
            <v>16890.45</v>
          </cell>
          <cell r="DX19">
            <v>1963.76</v>
          </cell>
          <cell r="DY19">
            <v>3929.53</v>
          </cell>
          <cell r="DZ19">
            <v>238.02</v>
          </cell>
          <cell r="EA19">
            <v>300.73</v>
          </cell>
          <cell r="EB19">
            <v>0</v>
          </cell>
          <cell r="EC19">
            <v>300.49</v>
          </cell>
          <cell r="ED19">
            <v>0.24</v>
          </cell>
          <cell r="EE19">
            <v>11808.16</v>
          </cell>
          <cell r="EF19">
            <v>11806.65</v>
          </cell>
          <cell r="EG19">
            <v>1.51</v>
          </cell>
          <cell r="EH19">
            <v>460519.52</v>
          </cell>
          <cell r="EI19">
            <v>185533.59</v>
          </cell>
          <cell r="EJ19">
            <v>78122.48</v>
          </cell>
          <cell r="EK19">
            <v>78122.48</v>
          </cell>
          <cell r="EL19">
            <v>45130.74</v>
          </cell>
          <cell r="EM19">
            <v>27666.71</v>
          </cell>
          <cell r="EN19">
            <v>17464.03</v>
          </cell>
          <cell r="EO19">
            <v>1121.72</v>
          </cell>
          <cell r="EP19">
            <v>18849.02</v>
          </cell>
          <cell r="EQ19">
            <v>13021</v>
          </cell>
          <cell r="ER19">
            <v>3443.93</v>
          </cell>
          <cell r="ES19">
            <v>9577.07</v>
          </cell>
          <cell r="ET19">
            <v>107411.11</v>
          </cell>
          <cell r="EU19">
            <v>42558.47</v>
          </cell>
          <cell r="EV19">
            <v>8419.2999999999993</v>
          </cell>
          <cell r="EW19">
            <v>34139.17</v>
          </cell>
          <cell r="EX19">
            <v>15378.05</v>
          </cell>
          <cell r="EY19">
            <v>8032.37</v>
          </cell>
          <cell r="EZ19">
            <v>5424.06</v>
          </cell>
          <cell r="FA19">
            <v>813.7</v>
          </cell>
          <cell r="FB19">
            <v>1794.61</v>
          </cell>
          <cell r="FC19">
            <v>0</v>
          </cell>
          <cell r="FD19">
            <v>7345.68</v>
          </cell>
          <cell r="FE19">
            <v>0</v>
          </cell>
          <cell r="FF19">
            <v>49474.41</v>
          </cell>
          <cell r="FG19">
            <v>43678.26</v>
          </cell>
          <cell r="FH19">
            <v>35653.019999999997</v>
          </cell>
          <cell r="FI19">
            <v>22710.67</v>
          </cell>
          <cell r="FJ19">
            <v>12942.35</v>
          </cell>
          <cell r="FK19">
            <v>7028.9</v>
          </cell>
          <cell r="FL19">
            <v>996.34</v>
          </cell>
          <cell r="FM19">
            <v>5796.15</v>
          </cell>
          <cell r="FN19">
            <v>4539.8100000000004</v>
          </cell>
          <cell r="FO19">
            <v>2632.85</v>
          </cell>
          <cell r="FP19">
            <v>1906.96</v>
          </cell>
          <cell r="FQ19">
            <v>1252.1400000000001</v>
          </cell>
          <cell r="FR19">
            <v>4.2</v>
          </cell>
          <cell r="FS19">
            <v>0</v>
          </cell>
          <cell r="FT19">
            <v>0.18</v>
          </cell>
          <cell r="FU19">
            <v>49699.94</v>
          </cell>
          <cell r="FV19">
            <v>10119.549999999999</v>
          </cell>
          <cell r="FW19">
            <v>693.89</v>
          </cell>
          <cell r="FX19">
            <v>1369.72</v>
          </cell>
          <cell r="FY19">
            <v>388.07</v>
          </cell>
          <cell r="FZ19">
            <v>209.54</v>
          </cell>
          <cell r="GA19">
            <v>1418.3</v>
          </cell>
          <cell r="GB19">
            <v>8325.6900000000078</v>
          </cell>
          <cell r="GC19">
            <v>12603.81</v>
          </cell>
          <cell r="GD19">
            <v>596.89</v>
          </cell>
          <cell r="GE19">
            <v>0</v>
          </cell>
          <cell r="GF19">
            <v>0</v>
          </cell>
          <cell r="GG19">
            <v>13974.48</v>
          </cell>
          <cell r="GH19">
            <v>13907.2</v>
          </cell>
          <cell r="GI19">
            <v>113533.56</v>
          </cell>
          <cell r="GJ19">
            <v>31285.53</v>
          </cell>
          <cell r="GK19">
            <v>0</v>
          </cell>
          <cell r="GL19">
            <v>14603.44</v>
          </cell>
          <cell r="GM19">
            <v>694.38</v>
          </cell>
          <cell r="GN19">
            <v>8153.69</v>
          </cell>
          <cell r="GO19">
            <v>0</v>
          </cell>
          <cell r="GP19">
            <v>0</v>
          </cell>
          <cell r="GQ19">
            <v>306.23</v>
          </cell>
          <cell r="GR19">
            <v>0</v>
          </cell>
          <cell r="GS19">
            <v>8222.17</v>
          </cell>
          <cell r="GT19">
            <v>0</v>
          </cell>
          <cell r="GU19">
            <v>66559.7</v>
          </cell>
          <cell r="GV19">
            <v>7717.12</v>
          </cell>
          <cell r="GW19">
            <v>0</v>
          </cell>
          <cell r="GX19">
            <v>612.05999999999995</v>
          </cell>
          <cell r="GY19">
            <v>58230.52</v>
          </cell>
          <cell r="GZ19">
            <v>15684.56</v>
          </cell>
          <cell r="HA19">
            <v>0</v>
          </cell>
        </row>
        <row r="20">
          <cell r="A20">
            <v>34090</v>
          </cell>
          <cell r="B20">
            <v>511152.09</v>
          </cell>
          <cell r="C20">
            <v>58505.17</v>
          </cell>
          <cell r="D20">
            <v>56134.73</v>
          </cell>
          <cell r="E20">
            <v>1789.22</v>
          </cell>
          <cell r="F20">
            <v>41777.599999999999</v>
          </cell>
          <cell r="G20">
            <v>3196.35</v>
          </cell>
          <cell r="H20">
            <v>5764.25</v>
          </cell>
          <cell r="I20">
            <v>3607.31</v>
          </cell>
          <cell r="J20">
            <v>2370.44</v>
          </cell>
          <cell r="K20">
            <v>0</v>
          </cell>
          <cell r="L20">
            <v>0</v>
          </cell>
          <cell r="M20">
            <v>2370.44</v>
          </cell>
          <cell r="N20">
            <v>0</v>
          </cell>
          <cell r="O20">
            <v>452646.92</v>
          </cell>
          <cell r="P20">
            <v>5554.69</v>
          </cell>
          <cell r="Q20">
            <v>287197.19</v>
          </cell>
          <cell r="R20">
            <v>256379.09</v>
          </cell>
          <cell r="S20">
            <v>221306.1</v>
          </cell>
          <cell r="T20">
            <v>191470.03</v>
          </cell>
          <cell r="U20">
            <v>179899.5</v>
          </cell>
          <cell r="V20">
            <v>176808.47</v>
          </cell>
          <cell r="W20">
            <v>153774.76999999999</v>
          </cell>
          <cell r="X20">
            <v>23033.7</v>
          </cell>
          <cell r="Y20">
            <v>2668.35</v>
          </cell>
          <cell r="Z20">
            <v>422.68</v>
          </cell>
          <cell r="AA20">
            <v>11570.53</v>
          </cell>
          <cell r="AB20">
            <v>11496.52</v>
          </cell>
          <cell r="AC20">
            <v>10274.24</v>
          </cell>
          <cell r="AD20">
            <v>1211.4000000000001</v>
          </cell>
          <cell r="AE20">
            <v>74.010000000000005</v>
          </cell>
          <cell r="AF20">
            <v>10.88</v>
          </cell>
          <cell r="AG20">
            <v>29836.07</v>
          </cell>
          <cell r="AH20">
            <v>29215.98</v>
          </cell>
          <cell r="AI20">
            <v>23087.09</v>
          </cell>
          <cell r="AJ20">
            <v>16395.37</v>
          </cell>
          <cell r="AK20">
            <v>6691.72</v>
          </cell>
          <cell r="AL20">
            <v>5958.71</v>
          </cell>
          <cell r="AM20">
            <v>170.18</v>
          </cell>
          <cell r="AN20">
            <v>620.09</v>
          </cell>
          <cell r="AO20">
            <v>582.89</v>
          </cell>
          <cell r="AP20">
            <v>413.66</v>
          </cell>
          <cell r="AQ20">
            <v>169.23</v>
          </cell>
          <cell r="AR20">
            <v>35.79</v>
          </cell>
          <cell r="AS20">
            <v>1.41</v>
          </cell>
          <cell r="AT20">
            <v>29836.07</v>
          </cell>
          <cell r="AU20">
            <v>29215.98</v>
          </cell>
          <cell r="AV20">
            <v>23257.27</v>
          </cell>
          <cell r="AW20">
            <v>16395.37</v>
          </cell>
          <cell r="AX20">
            <v>6691.72</v>
          </cell>
          <cell r="AY20">
            <v>5958.71</v>
          </cell>
          <cell r="AZ20">
            <v>170.18</v>
          </cell>
          <cell r="BA20">
            <v>620.09</v>
          </cell>
          <cell r="BB20">
            <v>584.29999999999995</v>
          </cell>
          <cell r="BC20">
            <v>413.66</v>
          </cell>
          <cell r="BD20">
            <v>169.23</v>
          </cell>
          <cell r="BE20">
            <v>35.79</v>
          </cell>
          <cell r="BF20">
            <v>1.41</v>
          </cell>
          <cell r="BG20">
            <v>0</v>
          </cell>
          <cell r="BH20">
            <v>0</v>
          </cell>
          <cell r="BI20">
            <v>0</v>
          </cell>
          <cell r="BJ20">
            <v>0</v>
          </cell>
          <cell r="BK20">
            <v>0</v>
          </cell>
          <cell r="BL20">
            <v>0</v>
          </cell>
          <cell r="BM20">
            <v>0</v>
          </cell>
          <cell r="BN20">
            <v>0</v>
          </cell>
          <cell r="BO20">
            <v>0</v>
          </cell>
          <cell r="BP20">
            <v>0</v>
          </cell>
          <cell r="BQ20">
            <v>0</v>
          </cell>
          <cell r="BR20">
            <v>0</v>
          </cell>
          <cell r="BS20">
            <v>0</v>
          </cell>
          <cell r="BT20">
            <v>35072.99</v>
          </cell>
          <cell r="BU20">
            <v>33523.5</v>
          </cell>
          <cell r="BV20">
            <v>1549.49</v>
          </cell>
          <cell r="BW20">
            <v>0</v>
          </cell>
          <cell r="BX20">
            <v>33523.5</v>
          </cell>
          <cell r="BY20">
            <v>0</v>
          </cell>
          <cell r="BZ20">
            <v>0</v>
          </cell>
          <cell r="CA20">
            <v>0</v>
          </cell>
          <cell r="CB20">
            <v>0</v>
          </cell>
          <cell r="CC20">
            <v>0</v>
          </cell>
          <cell r="CD20">
            <v>1549.49</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30818.1</v>
          </cell>
          <cell r="DL20">
            <v>1847.51</v>
          </cell>
          <cell r="DM20">
            <v>112191.01</v>
          </cell>
          <cell r="DN20">
            <v>45856.52</v>
          </cell>
          <cell r="DO20">
            <v>628.69000000000005</v>
          </cell>
          <cell r="DP20">
            <v>5428.29</v>
          </cell>
          <cell r="DQ20">
            <v>404.27</v>
          </cell>
          <cell r="DR20">
            <v>39395.269999999997</v>
          </cell>
          <cell r="DS20">
            <v>511152.09</v>
          </cell>
          <cell r="DT20">
            <v>38582.29</v>
          </cell>
          <cell r="DU20">
            <v>25528.61</v>
          </cell>
          <cell r="DV20">
            <v>24987.599999999999</v>
          </cell>
          <cell r="DW20">
            <v>18551.47</v>
          </cell>
          <cell r="DX20">
            <v>2518.5500000000002</v>
          </cell>
          <cell r="DY20">
            <v>3917.58</v>
          </cell>
          <cell r="DZ20">
            <v>248.37</v>
          </cell>
          <cell r="EA20">
            <v>292.64</v>
          </cell>
          <cell r="EB20">
            <v>0</v>
          </cell>
          <cell r="EC20">
            <v>292.01</v>
          </cell>
          <cell r="ED20">
            <v>0.63</v>
          </cell>
          <cell r="EE20">
            <v>13053.68</v>
          </cell>
          <cell r="EF20">
            <v>13052.12</v>
          </cell>
          <cell r="EG20">
            <v>1.56</v>
          </cell>
          <cell r="EH20">
            <v>472569.8</v>
          </cell>
          <cell r="EI20">
            <v>188477.91</v>
          </cell>
          <cell r="EJ20">
            <v>74769.509999999995</v>
          </cell>
          <cell r="EK20">
            <v>74769.509999999995</v>
          </cell>
          <cell r="EL20">
            <v>41845.56</v>
          </cell>
          <cell r="EM20">
            <v>23851.57</v>
          </cell>
          <cell r="EN20">
            <v>17993.990000000002</v>
          </cell>
          <cell r="EO20">
            <v>1908.96</v>
          </cell>
          <cell r="EP20">
            <v>16604.91</v>
          </cell>
          <cell r="EQ20">
            <v>14410.08</v>
          </cell>
          <cell r="ER20">
            <v>3553.93</v>
          </cell>
          <cell r="ES20">
            <v>10856.15</v>
          </cell>
          <cell r="ET20">
            <v>113708.4</v>
          </cell>
          <cell r="EU20">
            <v>43214.67</v>
          </cell>
          <cell r="EV20">
            <v>8625.73</v>
          </cell>
          <cell r="EW20">
            <v>34588.94</v>
          </cell>
          <cell r="EX20">
            <v>18084.93</v>
          </cell>
          <cell r="EY20">
            <v>9961.41</v>
          </cell>
          <cell r="EZ20">
            <v>8308.2199999999993</v>
          </cell>
          <cell r="FA20">
            <v>549.63</v>
          </cell>
          <cell r="FB20">
            <v>1103.56</v>
          </cell>
          <cell r="FC20">
            <v>0</v>
          </cell>
          <cell r="FD20">
            <v>7910.67</v>
          </cell>
          <cell r="FE20">
            <v>212.85</v>
          </cell>
          <cell r="FF20">
            <v>52408.63</v>
          </cell>
          <cell r="FG20">
            <v>46303.68</v>
          </cell>
          <cell r="FH20">
            <v>37575.47</v>
          </cell>
          <cell r="FI20">
            <v>25474.7</v>
          </cell>
          <cell r="FJ20">
            <v>12100.77</v>
          </cell>
          <cell r="FK20">
            <v>7717.75</v>
          </cell>
          <cell r="FL20">
            <v>1010.46</v>
          </cell>
          <cell r="FM20">
            <v>6104.95</v>
          </cell>
          <cell r="FN20">
            <v>4642.13</v>
          </cell>
          <cell r="FO20">
            <v>2585</v>
          </cell>
          <cell r="FP20">
            <v>2057.13</v>
          </cell>
          <cell r="FQ20">
            <v>1458.69</v>
          </cell>
          <cell r="FR20">
            <v>4.13</v>
          </cell>
          <cell r="FS20">
            <v>0</v>
          </cell>
          <cell r="FT20">
            <v>0.17</v>
          </cell>
          <cell r="FU20">
            <v>50026.1</v>
          </cell>
          <cell r="FV20">
            <v>9274.18</v>
          </cell>
          <cell r="FW20">
            <v>1017.58</v>
          </cell>
          <cell r="FX20">
            <v>1589.82</v>
          </cell>
          <cell r="FY20">
            <v>410.16</v>
          </cell>
          <cell r="FZ20">
            <v>179.2</v>
          </cell>
          <cell r="GA20">
            <v>1516.1</v>
          </cell>
          <cell r="GB20">
            <v>9945.43</v>
          </cell>
          <cell r="GC20">
            <v>11531.6</v>
          </cell>
          <cell r="GD20">
            <v>265.13</v>
          </cell>
          <cell r="GE20">
            <v>0</v>
          </cell>
          <cell r="GF20">
            <v>0</v>
          </cell>
          <cell r="GG20">
            <v>14296.9</v>
          </cell>
          <cell r="GH20">
            <v>12534.04</v>
          </cell>
          <cell r="GI20">
            <v>109723.36</v>
          </cell>
          <cell r="GJ20">
            <v>33127.85</v>
          </cell>
          <cell r="GK20">
            <v>0</v>
          </cell>
          <cell r="GL20">
            <v>15269.85</v>
          </cell>
          <cell r="GM20">
            <v>694.38</v>
          </cell>
          <cell r="GN20">
            <v>8949.19</v>
          </cell>
          <cell r="GO20">
            <v>0</v>
          </cell>
          <cell r="GP20">
            <v>0</v>
          </cell>
          <cell r="GQ20">
            <v>337.56</v>
          </cell>
          <cell r="GR20">
            <v>0</v>
          </cell>
          <cell r="GS20">
            <v>8571.25</v>
          </cell>
          <cell r="GT20">
            <v>0</v>
          </cell>
          <cell r="GU20">
            <v>78680.539999999994</v>
          </cell>
          <cell r="GV20">
            <v>11297.97</v>
          </cell>
          <cell r="GW20">
            <v>0</v>
          </cell>
          <cell r="GX20">
            <v>5589.35</v>
          </cell>
          <cell r="GY20">
            <v>61793.22</v>
          </cell>
          <cell r="GZ20">
            <v>16706.54</v>
          </cell>
          <cell r="HA20">
            <v>0</v>
          </cell>
        </row>
        <row r="21">
          <cell r="A21">
            <v>34121</v>
          </cell>
          <cell r="B21">
            <v>563809.54</v>
          </cell>
          <cell r="C21">
            <v>67182.03</v>
          </cell>
          <cell r="D21">
            <v>64780.98</v>
          </cell>
          <cell r="E21">
            <v>1593.35</v>
          </cell>
          <cell r="F21">
            <v>49434.78</v>
          </cell>
          <cell r="G21">
            <v>3452.23</v>
          </cell>
          <cell r="H21">
            <v>6503.38</v>
          </cell>
          <cell r="I21">
            <v>3797.24</v>
          </cell>
          <cell r="J21">
            <v>2401.0500000000002</v>
          </cell>
          <cell r="K21">
            <v>0</v>
          </cell>
          <cell r="L21">
            <v>0</v>
          </cell>
          <cell r="M21">
            <v>2401.0500000000002</v>
          </cell>
          <cell r="N21">
            <v>0</v>
          </cell>
          <cell r="O21">
            <v>496627.51</v>
          </cell>
          <cell r="P21">
            <v>4935.8599999999997</v>
          </cell>
          <cell r="Q21">
            <v>318762.63</v>
          </cell>
          <cell r="R21">
            <v>281544.53000000003</v>
          </cell>
          <cell r="S21">
            <v>239494.33</v>
          </cell>
          <cell r="T21">
            <v>208091.34</v>
          </cell>
          <cell r="U21">
            <v>195561.58</v>
          </cell>
          <cell r="V21">
            <v>191933.53</v>
          </cell>
          <cell r="W21">
            <v>165856</v>
          </cell>
          <cell r="X21">
            <v>26077.53</v>
          </cell>
          <cell r="Y21">
            <v>3358.96</v>
          </cell>
          <cell r="Z21">
            <v>269.08999999999997</v>
          </cell>
          <cell r="AA21">
            <v>12529.76</v>
          </cell>
          <cell r="AB21">
            <v>12430.78</v>
          </cell>
          <cell r="AC21">
            <v>11122.45</v>
          </cell>
          <cell r="AD21">
            <v>1295.22</v>
          </cell>
          <cell r="AE21">
            <v>98.98</v>
          </cell>
          <cell r="AF21">
            <v>13.11</v>
          </cell>
          <cell r="AG21">
            <v>31402.99</v>
          </cell>
          <cell r="AH21">
            <v>30740.799999999999</v>
          </cell>
          <cell r="AI21">
            <v>23939.87</v>
          </cell>
          <cell r="AJ21">
            <v>16878.25</v>
          </cell>
          <cell r="AK21">
            <v>7061.62</v>
          </cell>
          <cell r="AL21">
            <v>6493.54</v>
          </cell>
          <cell r="AM21">
            <v>307.39</v>
          </cell>
          <cell r="AN21">
            <v>662.19</v>
          </cell>
          <cell r="AO21">
            <v>608.39</v>
          </cell>
          <cell r="AP21">
            <v>450.87</v>
          </cell>
          <cell r="AQ21">
            <v>157.52000000000001</v>
          </cell>
          <cell r="AR21">
            <v>42.18</v>
          </cell>
          <cell r="AS21">
            <v>11.62</v>
          </cell>
          <cell r="AT21">
            <v>31402.99</v>
          </cell>
          <cell r="AU21">
            <v>30740.799999999999</v>
          </cell>
          <cell r="AV21">
            <v>24247.26</v>
          </cell>
          <cell r="AW21">
            <v>16878.25</v>
          </cell>
          <cell r="AX21">
            <v>7061.62</v>
          </cell>
          <cell r="AY21">
            <v>6493.54</v>
          </cell>
          <cell r="AZ21">
            <v>307.39</v>
          </cell>
          <cell r="BA21">
            <v>662.19</v>
          </cell>
          <cell r="BB21">
            <v>620.01</v>
          </cell>
          <cell r="BC21">
            <v>450.87</v>
          </cell>
          <cell r="BD21">
            <v>157.52000000000001</v>
          </cell>
          <cell r="BE21">
            <v>42.18</v>
          </cell>
          <cell r="BF21">
            <v>11.62</v>
          </cell>
          <cell r="BG21">
            <v>0</v>
          </cell>
          <cell r="BH21">
            <v>0</v>
          </cell>
          <cell r="BI21">
            <v>0</v>
          </cell>
          <cell r="BJ21">
            <v>0</v>
          </cell>
          <cell r="BK21">
            <v>0</v>
          </cell>
          <cell r="BL21">
            <v>0</v>
          </cell>
          <cell r="BM21">
            <v>0</v>
          </cell>
          <cell r="BN21">
            <v>0</v>
          </cell>
          <cell r="BO21">
            <v>0</v>
          </cell>
          <cell r="BP21">
            <v>0</v>
          </cell>
          <cell r="BQ21">
            <v>0</v>
          </cell>
          <cell r="BR21">
            <v>0</v>
          </cell>
          <cell r="BS21">
            <v>0</v>
          </cell>
          <cell r="BT21">
            <v>42050.2</v>
          </cell>
          <cell r="BU21">
            <v>39881.47</v>
          </cell>
          <cell r="BV21">
            <v>2168.73</v>
          </cell>
          <cell r="BW21">
            <v>0</v>
          </cell>
          <cell r="BX21">
            <v>39881.47</v>
          </cell>
          <cell r="BY21">
            <v>0</v>
          </cell>
          <cell r="BZ21">
            <v>0</v>
          </cell>
          <cell r="CA21">
            <v>0</v>
          </cell>
          <cell r="CB21">
            <v>0</v>
          </cell>
          <cell r="CC21">
            <v>0</v>
          </cell>
          <cell r="CD21">
            <v>2168.73</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37218.1</v>
          </cell>
          <cell r="DL21">
            <v>546.19000000000005</v>
          </cell>
          <cell r="DM21">
            <v>115251.96</v>
          </cell>
          <cell r="DN21">
            <v>57130.87</v>
          </cell>
          <cell r="DO21">
            <v>628.66</v>
          </cell>
          <cell r="DP21">
            <v>7644.4</v>
          </cell>
          <cell r="DQ21">
            <v>550.30999999999995</v>
          </cell>
          <cell r="DR21">
            <v>48307.5</v>
          </cell>
          <cell r="DS21">
            <v>563809.54</v>
          </cell>
          <cell r="DT21">
            <v>46510.27</v>
          </cell>
          <cell r="DU21">
            <v>32355.279999999999</v>
          </cell>
          <cell r="DV21">
            <v>31755.63</v>
          </cell>
          <cell r="DW21">
            <v>21983.360000000001</v>
          </cell>
          <cell r="DX21">
            <v>2199.88</v>
          </cell>
          <cell r="DY21">
            <v>7572.39</v>
          </cell>
          <cell r="DZ21">
            <v>263.33999999999997</v>
          </cell>
          <cell r="EA21">
            <v>336.31</v>
          </cell>
          <cell r="EB21">
            <v>0</v>
          </cell>
          <cell r="EC21">
            <v>335.82</v>
          </cell>
          <cell r="ED21">
            <v>0.49</v>
          </cell>
          <cell r="EE21">
            <v>14154.99</v>
          </cell>
          <cell r="EF21">
            <v>14153.46</v>
          </cell>
          <cell r="EG21">
            <v>1.53</v>
          </cell>
          <cell r="EH21">
            <v>517299.27</v>
          </cell>
          <cell r="EI21">
            <v>201917.57</v>
          </cell>
          <cell r="EJ21">
            <v>76740.67</v>
          </cell>
          <cell r="EK21">
            <v>76740.67</v>
          </cell>
          <cell r="EL21">
            <v>47524.39</v>
          </cell>
          <cell r="EM21">
            <v>28923.279999999999</v>
          </cell>
          <cell r="EN21">
            <v>18601.11</v>
          </cell>
          <cell r="EO21">
            <v>1182.04</v>
          </cell>
          <cell r="EP21">
            <v>17846.509999999998</v>
          </cell>
          <cell r="EQ21">
            <v>10187.73</v>
          </cell>
          <cell r="ER21">
            <v>1850.27</v>
          </cell>
          <cell r="ES21">
            <v>8337.4599999999991</v>
          </cell>
          <cell r="ET21">
            <v>125176.9</v>
          </cell>
          <cell r="EU21">
            <v>44104.56</v>
          </cell>
          <cell r="EV21">
            <v>8847.5300000000007</v>
          </cell>
          <cell r="EW21">
            <v>35257.03</v>
          </cell>
          <cell r="EX21">
            <v>19566.810000000001</v>
          </cell>
          <cell r="EY21">
            <v>11322.66</v>
          </cell>
          <cell r="EZ21">
            <v>8956.01</v>
          </cell>
          <cell r="FA21">
            <v>632.30999999999995</v>
          </cell>
          <cell r="FB21">
            <v>1734.34</v>
          </cell>
          <cell r="FC21">
            <v>0</v>
          </cell>
          <cell r="FD21">
            <v>8028.74</v>
          </cell>
          <cell r="FE21">
            <v>215.41</v>
          </cell>
          <cell r="FF21">
            <v>61505.35</v>
          </cell>
          <cell r="FG21">
            <v>52938.94</v>
          </cell>
          <cell r="FH21">
            <v>43136.58</v>
          </cell>
          <cell r="FI21">
            <v>27157.38</v>
          </cell>
          <cell r="FJ21">
            <v>15979.2</v>
          </cell>
          <cell r="FK21">
            <v>9057.42</v>
          </cell>
          <cell r="FL21">
            <v>744.94</v>
          </cell>
          <cell r="FM21">
            <v>8566.41</v>
          </cell>
          <cell r="FN21">
            <v>6903.18</v>
          </cell>
          <cell r="FO21">
            <v>5082.5600000000004</v>
          </cell>
          <cell r="FP21">
            <v>1820.62</v>
          </cell>
          <cell r="FQ21">
            <v>1662.74</v>
          </cell>
          <cell r="FR21">
            <v>0.49</v>
          </cell>
          <cell r="FS21">
            <v>0</v>
          </cell>
          <cell r="FT21">
            <v>0.18</v>
          </cell>
          <cell r="FU21">
            <v>57728.83</v>
          </cell>
          <cell r="FV21">
            <v>8763.44</v>
          </cell>
          <cell r="FW21">
            <v>1771.74</v>
          </cell>
          <cell r="FX21">
            <v>1503.68</v>
          </cell>
          <cell r="FY21">
            <v>548.21</v>
          </cell>
          <cell r="FZ21">
            <v>181.62</v>
          </cell>
          <cell r="GA21">
            <v>1610.68</v>
          </cell>
          <cell r="GB21">
            <v>15454.79</v>
          </cell>
          <cell r="GC21">
            <v>12931.6</v>
          </cell>
          <cell r="GD21">
            <v>230.23</v>
          </cell>
          <cell r="GE21">
            <v>0</v>
          </cell>
          <cell r="GF21">
            <v>0</v>
          </cell>
          <cell r="GG21">
            <v>14732.84</v>
          </cell>
          <cell r="GH21">
            <v>18689.599999999999</v>
          </cell>
          <cell r="GI21">
            <v>114950.77</v>
          </cell>
          <cell r="GJ21">
            <v>34746.42</v>
          </cell>
          <cell r="GK21">
            <v>0</v>
          </cell>
          <cell r="GL21">
            <v>15544.74</v>
          </cell>
          <cell r="GM21">
            <v>694.38</v>
          </cell>
          <cell r="GN21">
            <v>9400.44</v>
          </cell>
          <cell r="GO21">
            <v>0</v>
          </cell>
          <cell r="GP21">
            <v>0</v>
          </cell>
          <cell r="GQ21">
            <v>344.48</v>
          </cell>
          <cell r="GR21">
            <v>0</v>
          </cell>
          <cell r="GS21">
            <v>9456.76</v>
          </cell>
          <cell r="GT21">
            <v>0</v>
          </cell>
          <cell r="GU21">
            <v>89266.08</v>
          </cell>
          <cell r="GV21">
            <v>14905.25</v>
          </cell>
          <cell r="GW21">
            <v>0</v>
          </cell>
          <cell r="GX21">
            <v>7697.02</v>
          </cell>
          <cell r="GY21">
            <v>66663.81</v>
          </cell>
          <cell r="GZ21">
            <v>17767.95</v>
          </cell>
          <cell r="HA21">
            <v>0</v>
          </cell>
        </row>
        <row r="22">
          <cell r="A22">
            <v>34151</v>
          </cell>
          <cell r="B22">
            <v>658901.93999999994</v>
          </cell>
          <cell r="C22">
            <v>74310.45</v>
          </cell>
          <cell r="D22">
            <v>71891.39</v>
          </cell>
          <cell r="E22">
            <v>2085.2399999999998</v>
          </cell>
          <cell r="F22">
            <v>55807.17</v>
          </cell>
          <cell r="G22">
            <v>3853.61</v>
          </cell>
          <cell r="H22">
            <v>6948.09</v>
          </cell>
          <cell r="I22">
            <v>3197.28</v>
          </cell>
          <cell r="J22">
            <v>2419.06</v>
          </cell>
          <cell r="K22">
            <v>0</v>
          </cell>
          <cell r="L22">
            <v>0</v>
          </cell>
          <cell r="M22">
            <v>2419.06</v>
          </cell>
          <cell r="N22">
            <v>0</v>
          </cell>
          <cell r="O22">
            <v>584591.49</v>
          </cell>
          <cell r="P22">
            <v>4741.6000000000004</v>
          </cell>
          <cell r="Q22">
            <v>383638.52</v>
          </cell>
          <cell r="R22">
            <v>315986.63</v>
          </cell>
          <cell r="S22">
            <v>268860.52</v>
          </cell>
          <cell r="T22">
            <v>236152.47</v>
          </cell>
          <cell r="U22">
            <v>226252.82</v>
          </cell>
          <cell r="V22">
            <v>221652.22</v>
          </cell>
          <cell r="W22">
            <v>192572.64</v>
          </cell>
          <cell r="X22">
            <v>29079.58</v>
          </cell>
          <cell r="Y22">
            <v>3719.31</v>
          </cell>
          <cell r="Z22">
            <v>881.29</v>
          </cell>
          <cell r="AA22">
            <v>9899.65</v>
          </cell>
          <cell r="AB22">
            <v>9769.3700000000008</v>
          </cell>
          <cell r="AC22">
            <v>8403.24</v>
          </cell>
          <cell r="AD22">
            <v>1350.98</v>
          </cell>
          <cell r="AE22">
            <v>130.28</v>
          </cell>
          <cell r="AF22">
            <v>15.15</v>
          </cell>
          <cell r="AG22">
            <v>32708.05</v>
          </cell>
          <cell r="AH22">
            <v>32003.53</v>
          </cell>
          <cell r="AI22">
            <v>25044.37</v>
          </cell>
          <cell r="AJ22">
            <v>17242.73</v>
          </cell>
          <cell r="AK22">
            <v>7801.64</v>
          </cell>
          <cell r="AL22">
            <v>6688.44</v>
          </cell>
          <cell r="AM22">
            <v>270.72000000000003</v>
          </cell>
          <cell r="AN22">
            <v>704.52</v>
          </cell>
          <cell r="AO22">
            <v>657.4</v>
          </cell>
          <cell r="AP22">
            <v>466.06</v>
          </cell>
          <cell r="AQ22">
            <v>191.34</v>
          </cell>
          <cell r="AR22">
            <v>45.51</v>
          </cell>
          <cell r="AS22">
            <v>1.61</v>
          </cell>
          <cell r="AT22">
            <v>32708.05</v>
          </cell>
          <cell r="AU22">
            <v>32003.53</v>
          </cell>
          <cell r="AV22">
            <v>25315.09</v>
          </cell>
          <cell r="AW22">
            <v>17242.73</v>
          </cell>
          <cell r="AX22">
            <v>7801.64</v>
          </cell>
          <cell r="AY22">
            <v>6688.44</v>
          </cell>
          <cell r="AZ22">
            <v>270.72000000000003</v>
          </cell>
          <cell r="BA22">
            <v>704.52</v>
          </cell>
          <cell r="BB22">
            <v>659.01</v>
          </cell>
          <cell r="BC22">
            <v>466.06</v>
          </cell>
          <cell r="BD22">
            <v>191.34</v>
          </cell>
          <cell r="BE22">
            <v>45.51</v>
          </cell>
          <cell r="BF22">
            <v>1.61</v>
          </cell>
          <cell r="BG22">
            <v>0</v>
          </cell>
          <cell r="BH22">
            <v>0</v>
          </cell>
          <cell r="BI22">
            <v>0</v>
          </cell>
          <cell r="BJ22">
            <v>0</v>
          </cell>
          <cell r="BK22">
            <v>0</v>
          </cell>
          <cell r="BL22">
            <v>0</v>
          </cell>
          <cell r="BM22">
            <v>0</v>
          </cell>
          <cell r="BN22">
            <v>0</v>
          </cell>
          <cell r="BO22">
            <v>0</v>
          </cell>
          <cell r="BP22">
            <v>0</v>
          </cell>
          <cell r="BQ22">
            <v>0</v>
          </cell>
          <cell r="BR22">
            <v>0</v>
          </cell>
          <cell r="BS22">
            <v>0</v>
          </cell>
          <cell r="BT22">
            <v>47126.11</v>
          </cell>
          <cell r="BU22">
            <v>44984.53</v>
          </cell>
          <cell r="BV22">
            <v>2141.58</v>
          </cell>
          <cell r="BW22">
            <v>0</v>
          </cell>
          <cell r="BX22">
            <v>44984.53</v>
          </cell>
          <cell r="BY22">
            <v>0</v>
          </cell>
          <cell r="BZ22">
            <v>0</v>
          </cell>
          <cell r="CA22">
            <v>0</v>
          </cell>
          <cell r="CB22">
            <v>0</v>
          </cell>
          <cell r="CC22">
            <v>0</v>
          </cell>
          <cell r="CD22">
            <v>2141.58</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67651.89</v>
          </cell>
          <cell r="DL22">
            <v>0</v>
          </cell>
          <cell r="DM22">
            <v>127103.26</v>
          </cell>
          <cell r="DN22">
            <v>69108.11</v>
          </cell>
          <cell r="DO22">
            <v>287.35000000000002</v>
          </cell>
          <cell r="DP22">
            <v>9848.74</v>
          </cell>
          <cell r="DQ22">
            <v>556.6</v>
          </cell>
          <cell r="DR22">
            <v>58415.42</v>
          </cell>
          <cell r="DS22">
            <v>658901.93999999994</v>
          </cell>
          <cell r="DT22">
            <v>47731.58</v>
          </cell>
          <cell r="DU22">
            <v>31960.1</v>
          </cell>
          <cell r="DV22">
            <v>31345.08</v>
          </cell>
          <cell r="DW22">
            <v>21274.97</v>
          </cell>
          <cell r="DX22">
            <v>1225.47</v>
          </cell>
          <cell r="DY22">
            <v>8844.64</v>
          </cell>
          <cell r="DZ22">
            <v>235.93</v>
          </cell>
          <cell r="EA22">
            <v>379.09</v>
          </cell>
          <cell r="EB22">
            <v>0</v>
          </cell>
          <cell r="EC22">
            <v>363.63</v>
          </cell>
          <cell r="ED22">
            <v>15.46</v>
          </cell>
          <cell r="EE22">
            <v>15771.48</v>
          </cell>
          <cell r="EF22">
            <v>15769.95</v>
          </cell>
          <cell r="EG22">
            <v>1.53</v>
          </cell>
          <cell r="EH22">
            <v>611170.36</v>
          </cell>
          <cell r="EI22">
            <v>214193.62</v>
          </cell>
          <cell r="EJ22">
            <v>81387.12</v>
          </cell>
          <cell r="EK22">
            <v>81387.12</v>
          </cell>
          <cell r="EL22">
            <v>49843.01</v>
          </cell>
          <cell r="EM22">
            <v>28547.14</v>
          </cell>
          <cell r="EN22">
            <v>21295.87</v>
          </cell>
          <cell r="EO22">
            <v>1303.8399999999999</v>
          </cell>
          <cell r="EP22">
            <v>17044.12</v>
          </cell>
          <cell r="EQ22">
            <v>13196.15</v>
          </cell>
          <cell r="ER22">
            <v>3745.53</v>
          </cell>
          <cell r="ES22">
            <v>9450.6200000000008</v>
          </cell>
          <cell r="ET22">
            <v>132806.5</v>
          </cell>
          <cell r="EU22">
            <v>44802.55</v>
          </cell>
          <cell r="EV22">
            <v>8770.07</v>
          </cell>
          <cell r="EW22">
            <v>36032.480000000003</v>
          </cell>
          <cell r="EX22">
            <v>18993.63</v>
          </cell>
          <cell r="EY22">
            <v>10384.65</v>
          </cell>
          <cell r="EZ22">
            <v>7238.6</v>
          </cell>
          <cell r="FA22">
            <v>870.23</v>
          </cell>
          <cell r="FB22">
            <v>2275.8200000000002</v>
          </cell>
          <cell r="FC22">
            <v>0</v>
          </cell>
          <cell r="FD22">
            <v>8381.2999999999993</v>
          </cell>
          <cell r="FE22">
            <v>227.68</v>
          </cell>
          <cell r="FF22">
            <v>69010.320000000007</v>
          </cell>
          <cell r="FG22">
            <v>58533.56</v>
          </cell>
          <cell r="FH22">
            <v>45971.17</v>
          </cell>
          <cell r="FI22">
            <v>30470.28</v>
          </cell>
          <cell r="FJ22">
            <v>15500.89</v>
          </cell>
          <cell r="FK22">
            <v>10517.81</v>
          </cell>
          <cell r="FL22">
            <v>2044.58</v>
          </cell>
          <cell r="FM22">
            <v>10476.76</v>
          </cell>
          <cell r="FN22">
            <v>8525.8799999999992</v>
          </cell>
          <cell r="FO22">
            <v>6470.5</v>
          </cell>
          <cell r="FP22">
            <v>2055.38</v>
          </cell>
          <cell r="FQ22">
            <v>1947.87</v>
          </cell>
          <cell r="FR22">
            <v>3.01</v>
          </cell>
          <cell r="FS22">
            <v>0</v>
          </cell>
          <cell r="FT22">
            <v>0</v>
          </cell>
          <cell r="FU22">
            <v>64952.75</v>
          </cell>
          <cell r="FV22">
            <v>8825.26</v>
          </cell>
          <cell r="FW22">
            <v>2538.1999999999998</v>
          </cell>
          <cell r="FX22">
            <v>1674.76</v>
          </cell>
          <cell r="FY22">
            <v>771.34</v>
          </cell>
          <cell r="FZ22">
            <v>147.9</v>
          </cell>
          <cell r="GA22">
            <v>1598.26</v>
          </cell>
          <cell r="GB22">
            <v>18920.099999999999</v>
          </cell>
          <cell r="GC22">
            <v>14846.88</v>
          </cell>
          <cell r="GD22">
            <v>387.87</v>
          </cell>
          <cell r="GE22">
            <v>0</v>
          </cell>
          <cell r="GF22">
            <v>33.5</v>
          </cell>
          <cell r="GG22">
            <v>15208.68</v>
          </cell>
          <cell r="GH22">
            <v>20266.73</v>
          </cell>
          <cell r="GI22">
            <v>168761.88</v>
          </cell>
          <cell r="GJ22">
            <v>40420.089999999997</v>
          </cell>
          <cell r="GK22">
            <v>0</v>
          </cell>
          <cell r="GL22">
            <v>20725.560000000001</v>
          </cell>
          <cell r="GM22">
            <v>694.38</v>
          </cell>
          <cell r="GN22">
            <v>9304.2099999999991</v>
          </cell>
          <cell r="GO22">
            <v>0</v>
          </cell>
          <cell r="GP22">
            <v>0</v>
          </cell>
          <cell r="GQ22">
            <v>512.37</v>
          </cell>
          <cell r="GR22">
            <v>0</v>
          </cell>
          <cell r="GS22">
            <v>9877.9500000000007</v>
          </cell>
          <cell r="GT22">
            <v>0</v>
          </cell>
          <cell r="GU22">
            <v>102575.29</v>
          </cell>
          <cell r="GV22">
            <v>19007.14</v>
          </cell>
          <cell r="GW22">
            <v>0</v>
          </cell>
          <cell r="GX22">
            <v>8533.68</v>
          </cell>
          <cell r="GY22">
            <v>75034.47</v>
          </cell>
          <cell r="GZ22">
            <v>18748.259999999998</v>
          </cell>
          <cell r="HA22">
            <v>0</v>
          </cell>
        </row>
        <row r="23">
          <cell r="A23">
            <v>34182</v>
          </cell>
          <cell r="B23">
            <v>707626.83</v>
          </cell>
          <cell r="C23">
            <v>83241.179999999993</v>
          </cell>
          <cell r="D23">
            <v>80710.92</v>
          </cell>
          <cell r="E23">
            <v>2245.48</v>
          </cell>
          <cell r="F23">
            <v>64419.08</v>
          </cell>
          <cell r="G23">
            <v>4042.86</v>
          </cell>
          <cell r="H23">
            <v>7141.5</v>
          </cell>
          <cell r="I23">
            <v>2862</v>
          </cell>
          <cell r="J23">
            <v>2530.2600000000002</v>
          </cell>
          <cell r="K23">
            <v>0</v>
          </cell>
          <cell r="L23">
            <v>0</v>
          </cell>
          <cell r="M23">
            <v>2530.2600000000002</v>
          </cell>
          <cell r="N23">
            <v>0</v>
          </cell>
          <cell r="O23">
            <v>624385.65</v>
          </cell>
          <cell r="P23">
            <v>6663.1</v>
          </cell>
          <cell r="Q23">
            <v>420319.45</v>
          </cell>
          <cell r="R23">
            <v>348922.98</v>
          </cell>
          <cell r="S23">
            <v>297300.42</v>
          </cell>
          <cell r="T23">
            <v>263060.68</v>
          </cell>
          <cell r="U23">
            <v>252761.06</v>
          </cell>
          <cell r="V23">
            <v>247728.17</v>
          </cell>
          <cell r="W23">
            <v>218915.25</v>
          </cell>
          <cell r="X23">
            <v>28812.92</v>
          </cell>
          <cell r="Y23">
            <v>4053.46</v>
          </cell>
          <cell r="Z23">
            <v>979.43</v>
          </cell>
          <cell r="AA23">
            <v>10299.620000000001</v>
          </cell>
          <cell r="AB23">
            <v>10160.99</v>
          </cell>
          <cell r="AC23">
            <v>8647.9</v>
          </cell>
          <cell r="AD23">
            <v>1504.7</v>
          </cell>
          <cell r="AE23">
            <v>138.63</v>
          </cell>
          <cell r="AF23">
            <v>8.39</v>
          </cell>
          <cell r="AG23">
            <v>34239.74</v>
          </cell>
          <cell r="AH23">
            <v>33504.51</v>
          </cell>
          <cell r="AI23">
            <v>26454.87</v>
          </cell>
          <cell r="AJ23">
            <v>18164.810000000001</v>
          </cell>
          <cell r="AK23">
            <v>8290.06</v>
          </cell>
          <cell r="AL23">
            <v>6845.98</v>
          </cell>
          <cell r="AM23">
            <v>203.66</v>
          </cell>
          <cell r="AN23">
            <v>735.23</v>
          </cell>
          <cell r="AO23">
            <v>686.48</v>
          </cell>
          <cell r="AP23">
            <v>496.53</v>
          </cell>
          <cell r="AQ23">
            <v>189.95</v>
          </cell>
          <cell r="AR23">
            <v>47.06</v>
          </cell>
          <cell r="AS23">
            <v>1.69</v>
          </cell>
          <cell r="AT23">
            <v>34239.74</v>
          </cell>
          <cell r="AU23">
            <v>33504.51</v>
          </cell>
          <cell r="AV23">
            <v>26658.53</v>
          </cell>
          <cell r="AW23">
            <v>18164.810000000001</v>
          </cell>
          <cell r="AX23">
            <v>8290.06</v>
          </cell>
          <cell r="AY23">
            <v>6845.98</v>
          </cell>
          <cell r="AZ23">
            <v>203.66</v>
          </cell>
          <cell r="BA23">
            <v>735.23</v>
          </cell>
          <cell r="BB23">
            <v>688.17</v>
          </cell>
          <cell r="BC23">
            <v>496.53</v>
          </cell>
          <cell r="BD23">
            <v>189.95</v>
          </cell>
          <cell r="BE23">
            <v>47.06</v>
          </cell>
          <cell r="BF23">
            <v>1.69</v>
          </cell>
          <cell r="BG23">
            <v>0</v>
          </cell>
          <cell r="BH23">
            <v>0</v>
          </cell>
          <cell r="BI23">
            <v>0</v>
          </cell>
          <cell r="BJ23">
            <v>0</v>
          </cell>
          <cell r="BK23">
            <v>0</v>
          </cell>
          <cell r="BL23">
            <v>0</v>
          </cell>
          <cell r="BM23">
            <v>0</v>
          </cell>
          <cell r="BN23">
            <v>0</v>
          </cell>
          <cell r="BO23">
            <v>0</v>
          </cell>
          <cell r="BP23">
            <v>0</v>
          </cell>
          <cell r="BQ23">
            <v>0</v>
          </cell>
          <cell r="BR23">
            <v>0</v>
          </cell>
          <cell r="BS23">
            <v>0</v>
          </cell>
          <cell r="BT23">
            <v>51622.559999999998</v>
          </cell>
          <cell r="BU23">
            <v>49225.25</v>
          </cell>
          <cell r="BV23">
            <v>2397.31</v>
          </cell>
          <cell r="BW23">
            <v>0</v>
          </cell>
          <cell r="BX23">
            <v>49225.25</v>
          </cell>
          <cell r="BY23">
            <v>0</v>
          </cell>
          <cell r="BZ23">
            <v>0</v>
          </cell>
          <cell r="CA23">
            <v>0</v>
          </cell>
          <cell r="CB23">
            <v>0</v>
          </cell>
          <cell r="CC23">
            <v>0</v>
          </cell>
          <cell r="CD23">
            <v>2397.31</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71396.47</v>
          </cell>
          <cell r="DL23">
            <v>0.75</v>
          </cell>
          <cell r="DM23">
            <v>121909.78</v>
          </cell>
          <cell r="DN23">
            <v>75492.570000000007</v>
          </cell>
          <cell r="DO23">
            <v>287.35000000000002</v>
          </cell>
          <cell r="DP23">
            <v>13107.15</v>
          </cell>
          <cell r="DQ23">
            <v>815.46</v>
          </cell>
          <cell r="DR23">
            <v>61282.61</v>
          </cell>
          <cell r="DS23">
            <v>707626.83</v>
          </cell>
          <cell r="DT23">
            <v>49178.38</v>
          </cell>
          <cell r="DU23">
            <v>31554.37</v>
          </cell>
          <cell r="DV23">
            <v>30798.91</v>
          </cell>
          <cell r="DW23">
            <v>19101.61</v>
          </cell>
          <cell r="DX23">
            <v>2528.56</v>
          </cell>
          <cell r="DY23">
            <v>9168.74</v>
          </cell>
          <cell r="DZ23">
            <v>264.85000000000002</v>
          </cell>
          <cell r="EA23">
            <v>490.61</v>
          </cell>
          <cell r="EB23">
            <v>0</v>
          </cell>
          <cell r="EC23">
            <v>474.69</v>
          </cell>
          <cell r="ED23">
            <v>15.92</v>
          </cell>
          <cell r="EE23">
            <v>17624.009999999998</v>
          </cell>
          <cell r="EF23">
            <v>17622.509999999998</v>
          </cell>
          <cell r="EG23">
            <v>1.5</v>
          </cell>
          <cell r="EH23">
            <v>658448.44999999995</v>
          </cell>
          <cell r="EI23">
            <v>229551.6</v>
          </cell>
          <cell r="EJ23">
            <v>84480.85</v>
          </cell>
          <cell r="EK23">
            <v>84480.85</v>
          </cell>
          <cell r="EL23">
            <v>51156.19</v>
          </cell>
          <cell r="EM23">
            <v>28402.03</v>
          </cell>
          <cell r="EN23">
            <v>22754.16</v>
          </cell>
          <cell r="EO23">
            <v>1426.77</v>
          </cell>
          <cell r="EP23">
            <v>18267.34</v>
          </cell>
          <cell r="EQ23">
            <v>13630.55</v>
          </cell>
          <cell r="ER23">
            <v>3864.98</v>
          </cell>
          <cell r="ES23">
            <v>9765.57</v>
          </cell>
          <cell r="ET23">
            <v>145070.75</v>
          </cell>
          <cell r="EU23">
            <v>45353.42</v>
          </cell>
          <cell r="EV23">
            <v>8949.24</v>
          </cell>
          <cell r="EW23">
            <v>36404.18</v>
          </cell>
          <cell r="EX23">
            <v>21411.33</v>
          </cell>
          <cell r="EY23">
            <v>12852.22</v>
          </cell>
          <cell r="EZ23">
            <v>8886.0300000000007</v>
          </cell>
          <cell r="FA23">
            <v>1164.07</v>
          </cell>
          <cell r="FB23">
            <v>2802.12</v>
          </cell>
          <cell r="FC23">
            <v>0</v>
          </cell>
          <cell r="FD23">
            <v>8345.8799999999992</v>
          </cell>
          <cell r="FE23">
            <v>213.23</v>
          </cell>
          <cell r="FF23">
            <v>78306</v>
          </cell>
          <cell r="FG23">
            <v>66409.210000000006</v>
          </cell>
          <cell r="FH23">
            <v>53397.33</v>
          </cell>
          <cell r="FI23">
            <v>34399.550000000003</v>
          </cell>
          <cell r="FJ23">
            <v>18997.78</v>
          </cell>
          <cell r="FK23">
            <v>10976.01</v>
          </cell>
          <cell r="FL23">
            <v>2035.87</v>
          </cell>
          <cell r="FM23">
            <v>11896.79</v>
          </cell>
          <cell r="FN23">
            <v>9439.51</v>
          </cell>
          <cell r="FO23">
            <v>7313.17</v>
          </cell>
          <cell r="FP23">
            <v>2126.34</v>
          </cell>
          <cell r="FQ23">
            <v>2452.6999999999998</v>
          </cell>
          <cell r="FR23">
            <v>4.58</v>
          </cell>
          <cell r="FS23">
            <v>0</v>
          </cell>
          <cell r="FT23">
            <v>0</v>
          </cell>
          <cell r="FU23">
            <v>68317.31</v>
          </cell>
          <cell r="FV23">
            <v>8825.26</v>
          </cell>
          <cell r="FW23">
            <v>3028.96</v>
          </cell>
          <cell r="FX23">
            <v>1991.9</v>
          </cell>
          <cell r="FY23">
            <v>782.59</v>
          </cell>
          <cell r="FZ23">
            <v>152.18</v>
          </cell>
          <cell r="GA23">
            <v>1472.11</v>
          </cell>
          <cell r="GB23">
            <v>22184.2</v>
          </cell>
          <cell r="GC23">
            <v>14065.88</v>
          </cell>
          <cell r="GD23">
            <v>372.65</v>
          </cell>
          <cell r="GE23">
            <v>0</v>
          </cell>
          <cell r="GF23">
            <v>57.1</v>
          </cell>
          <cell r="GG23">
            <v>15384.48</v>
          </cell>
          <cell r="GH23">
            <v>23215.9</v>
          </cell>
          <cell r="GI23">
            <v>184486.37</v>
          </cell>
          <cell r="GJ23">
            <v>41625.51</v>
          </cell>
          <cell r="GK23">
            <v>0</v>
          </cell>
          <cell r="GL23">
            <v>20565.78</v>
          </cell>
          <cell r="GM23">
            <v>694.38</v>
          </cell>
          <cell r="GN23">
            <v>10174.209999999999</v>
          </cell>
          <cell r="GO23">
            <v>0</v>
          </cell>
          <cell r="GP23">
            <v>0</v>
          </cell>
          <cell r="GQ23">
            <v>527.28</v>
          </cell>
          <cell r="GR23">
            <v>0</v>
          </cell>
          <cell r="GS23">
            <v>10358.24</v>
          </cell>
          <cell r="GT23">
            <v>0</v>
          </cell>
          <cell r="GU23">
            <v>111251.76</v>
          </cell>
          <cell r="GV23">
            <v>20867.89</v>
          </cell>
          <cell r="GW23">
            <v>0</v>
          </cell>
          <cell r="GX23">
            <v>9523.19</v>
          </cell>
          <cell r="GY23">
            <v>80860.679999999993</v>
          </cell>
          <cell r="GZ23">
            <v>20085.91</v>
          </cell>
          <cell r="HA23">
            <v>0</v>
          </cell>
        </row>
        <row r="24">
          <cell r="A24">
            <v>34213</v>
          </cell>
          <cell r="B24">
            <v>782108.82</v>
          </cell>
          <cell r="C24">
            <v>88807.07</v>
          </cell>
          <cell r="D24">
            <v>86353.14</v>
          </cell>
          <cell r="E24">
            <v>2297.0500000000002</v>
          </cell>
          <cell r="F24">
            <v>67076.789999999994</v>
          </cell>
          <cell r="G24">
            <v>4903.41</v>
          </cell>
          <cell r="H24">
            <v>8650.59</v>
          </cell>
          <cell r="I24">
            <v>3425.3</v>
          </cell>
          <cell r="J24">
            <v>2453.9299999999998</v>
          </cell>
          <cell r="K24">
            <v>0</v>
          </cell>
          <cell r="L24">
            <v>0</v>
          </cell>
          <cell r="M24">
            <v>2453.9299999999998</v>
          </cell>
          <cell r="N24">
            <v>0</v>
          </cell>
          <cell r="O24">
            <v>693301.75</v>
          </cell>
          <cell r="P24">
            <v>5590.22</v>
          </cell>
          <cell r="Q24">
            <v>466037.68</v>
          </cell>
          <cell r="R24">
            <v>394364.89</v>
          </cell>
          <cell r="S24">
            <v>335960.39</v>
          </cell>
          <cell r="T24">
            <v>299324.09000000003</v>
          </cell>
          <cell r="U24">
            <v>287954.34000000003</v>
          </cell>
          <cell r="V24">
            <v>282080.69</v>
          </cell>
          <cell r="W24">
            <v>242175.12</v>
          </cell>
          <cell r="X24">
            <v>39905.57</v>
          </cell>
          <cell r="Y24">
            <v>4876.04</v>
          </cell>
          <cell r="Z24">
            <v>997.61</v>
          </cell>
          <cell r="AA24">
            <v>11369.75</v>
          </cell>
          <cell r="AB24">
            <v>11195.04</v>
          </cell>
          <cell r="AC24">
            <v>9347.32</v>
          </cell>
          <cell r="AD24">
            <v>1835.4</v>
          </cell>
          <cell r="AE24">
            <v>174.71</v>
          </cell>
          <cell r="AF24">
            <v>12.32</v>
          </cell>
          <cell r="AG24">
            <v>36636.300000000003</v>
          </cell>
          <cell r="AH24">
            <v>35911.11</v>
          </cell>
          <cell r="AI24">
            <v>28235.37</v>
          </cell>
          <cell r="AJ24">
            <v>19390.240000000002</v>
          </cell>
          <cell r="AK24">
            <v>8845.1299999999992</v>
          </cell>
          <cell r="AL24">
            <v>7458.71</v>
          </cell>
          <cell r="AM24">
            <v>217.03</v>
          </cell>
          <cell r="AN24">
            <v>725.19</v>
          </cell>
          <cell r="AO24">
            <v>674.02</v>
          </cell>
          <cell r="AP24">
            <v>489.05</v>
          </cell>
          <cell r="AQ24">
            <v>184.97</v>
          </cell>
          <cell r="AR24">
            <v>49.87</v>
          </cell>
          <cell r="AS24">
            <v>1.3</v>
          </cell>
          <cell r="AT24">
            <v>36636.300000000003</v>
          </cell>
          <cell r="AU24">
            <v>35911.11</v>
          </cell>
          <cell r="AV24">
            <v>28452.400000000001</v>
          </cell>
          <cell r="AW24">
            <v>19390.240000000002</v>
          </cell>
          <cell r="AX24">
            <v>8845.1299999999992</v>
          </cell>
          <cell r="AY24">
            <v>7458.71</v>
          </cell>
          <cell r="AZ24">
            <v>217.03</v>
          </cell>
          <cell r="BA24">
            <v>725.19</v>
          </cell>
          <cell r="BB24">
            <v>675.32</v>
          </cell>
          <cell r="BC24">
            <v>489.05</v>
          </cell>
          <cell r="BD24">
            <v>184.97</v>
          </cell>
          <cell r="BE24">
            <v>49.87</v>
          </cell>
          <cell r="BF24">
            <v>1.3</v>
          </cell>
          <cell r="BG24">
            <v>0</v>
          </cell>
          <cell r="BH24">
            <v>0</v>
          </cell>
          <cell r="BI24">
            <v>0</v>
          </cell>
          <cell r="BJ24">
            <v>0</v>
          </cell>
          <cell r="BK24">
            <v>0</v>
          </cell>
          <cell r="BL24">
            <v>0</v>
          </cell>
          <cell r="BM24">
            <v>0</v>
          </cell>
          <cell r="BN24">
            <v>0</v>
          </cell>
          <cell r="BO24">
            <v>0</v>
          </cell>
          <cell r="BP24">
            <v>0</v>
          </cell>
          <cell r="BQ24">
            <v>0</v>
          </cell>
          <cell r="BR24">
            <v>0</v>
          </cell>
          <cell r="BS24">
            <v>0</v>
          </cell>
          <cell r="BT24">
            <v>58404.5</v>
          </cell>
          <cell r="BU24">
            <v>55504.57</v>
          </cell>
          <cell r="BV24">
            <v>2899.93</v>
          </cell>
          <cell r="BW24">
            <v>0</v>
          </cell>
          <cell r="BX24">
            <v>55504.57</v>
          </cell>
          <cell r="BY24">
            <v>0</v>
          </cell>
          <cell r="BZ24">
            <v>0</v>
          </cell>
          <cell r="CA24">
            <v>0</v>
          </cell>
          <cell r="CB24">
            <v>0</v>
          </cell>
          <cell r="CC24">
            <v>0</v>
          </cell>
          <cell r="CD24">
            <v>2899.93</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71672.789999999994</v>
          </cell>
          <cell r="DL24">
            <v>0</v>
          </cell>
          <cell r="DM24">
            <v>132466.88</v>
          </cell>
          <cell r="DN24">
            <v>89206.97</v>
          </cell>
          <cell r="DO24">
            <v>287.35000000000002</v>
          </cell>
          <cell r="DP24">
            <v>14833.6</v>
          </cell>
          <cell r="DQ24">
            <v>1322.81</v>
          </cell>
          <cell r="DR24">
            <v>72763.210000000006</v>
          </cell>
          <cell r="DS24">
            <v>782108.82</v>
          </cell>
          <cell r="DT24">
            <v>52835.34</v>
          </cell>
          <cell r="DU24">
            <v>34341.199999999997</v>
          </cell>
          <cell r="DV24">
            <v>33674.120000000003</v>
          </cell>
          <cell r="DW24">
            <v>21186.080000000002</v>
          </cell>
          <cell r="DX24">
            <v>2556.21</v>
          </cell>
          <cell r="DY24">
            <v>9931.83</v>
          </cell>
          <cell r="DZ24">
            <v>252.98</v>
          </cell>
          <cell r="EA24">
            <v>414.1</v>
          </cell>
          <cell r="EB24">
            <v>0</v>
          </cell>
          <cell r="EC24">
            <v>393</v>
          </cell>
          <cell r="ED24">
            <v>21.1</v>
          </cell>
          <cell r="EE24">
            <v>18494.14</v>
          </cell>
          <cell r="EF24">
            <v>18491.93</v>
          </cell>
          <cell r="EG24">
            <v>2.21</v>
          </cell>
          <cell r="EH24">
            <v>729273.48</v>
          </cell>
          <cell r="EI24">
            <v>253815.79</v>
          </cell>
          <cell r="EJ24">
            <v>99377.14</v>
          </cell>
          <cell r="EK24">
            <v>99377.14</v>
          </cell>
          <cell r="EL24">
            <v>60977.93</v>
          </cell>
          <cell r="EM24">
            <v>30172.22</v>
          </cell>
          <cell r="EN24">
            <v>30805.71</v>
          </cell>
          <cell r="EO24">
            <v>1525.33</v>
          </cell>
          <cell r="EP24">
            <v>23389.99</v>
          </cell>
          <cell r="EQ24">
            <v>13483.89</v>
          </cell>
          <cell r="ER24">
            <v>3986.65</v>
          </cell>
          <cell r="ES24">
            <v>9497.24</v>
          </cell>
          <cell r="ET24">
            <v>154438.65</v>
          </cell>
          <cell r="EU24">
            <v>44238.74</v>
          </cell>
          <cell r="EV24">
            <v>8523.64</v>
          </cell>
          <cell r="EW24">
            <v>35715.1</v>
          </cell>
          <cell r="EX24">
            <v>20977.47</v>
          </cell>
          <cell r="EY24">
            <v>12677.83</v>
          </cell>
          <cell r="EZ24">
            <v>8923.8799999999992</v>
          </cell>
          <cell r="FA24">
            <v>1273.03</v>
          </cell>
          <cell r="FB24">
            <v>2480.92</v>
          </cell>
          <cell r="FC24">
            <v>0</v>
          </cell>
          <cell r="FD24">
            <v>8029.85</v>
          </cell>
          <cell r="FE24">
            <v>269.79000000000002</v>
          </cell>
          <cell r="FF24">
            <v>89222.44</v>
          </cell>
          <cell r="FG24">
            <v>75469.429999999993</v>
          </cell>
          <cell r="FH24">
            <v>60513.4</v>
          </cell>
          <cell r="FI24">
            <v>37586.31</v>
          </cell>
          <cell r="FJ24">
            <v>22927.09</v>
          </cell>
          <cell r="FK24">
            <v>12583.42</v>
          </cell>
          <cell r="FL24">
            <v>2372.61</v>
          </cell>
          <cell r="FM24">
            <v>13753.01</v>
          </cell>
          <cell r="FN24">
            <v>10956.16</v>
          </cell>
          <cell r="FO24">
            <v>8537.64</v>
          </cell>
          <cell r="FP24">
            <v>2418.52</v>
          </cell>
          <cell r="FQ24">
            <v>2791.78</v>
          </cell>
          <cell r="FR24">
            <v>5.07</v>
          </cell>
          <cell r="FS24">
            <v>0</v>
          </cell>
          <cell r="FT24">
            <v>0</v>
          </cell>
          <cell r="FU24">
            <v>75710.73</v>
          </cell>
          <cell r="FV24">
            <v>8820.66</v>
          </cell>
          <cell r="FW24">
            <v>3131.38</v>
          </cell>
          <cell r="FX24">
            <v>2241.67</v>
          </cell>
          <cell r="FY24">
            <v>1178.96</v>
          </cell>
          <cell r="FZ24">
            <v>124.46</v>
          </cell>
          <cell r="GA24">
            <v>1308.97</v>
          </cell>
          <cell r="GB24">
            <v>26482.17</v>
          </cell>
          <cell r="GC24">
            <v>16366.1</v>
          </cell>
          <cell r="GD24">
            <v>460.6</v>
          </cell>
          <cell r="GE24">
            <v>0</v>
          </cell>
          <cell r="GF24">
            <v>75.22</v>
          </cell>
          <cell r="GG24">
            <v>15520.54</v>
          </cell>
          <cell r="GH24">
            <v>27518.95</v>
          </cell>
          <cell r="GI24">
            <v>204506.76</v>
          </cell>
          <cell r="GJ24">
            <v>42821.55</v>
          </cell>
          <cell r="GK24">
            <v>0</v>
          </cell>
          <cell r="GL24">
            <v>21287.759999999998</v>
          </cell>
          <cell r="GM24">
            <v>694.38</v>
          </cell>
          <cell r="GN24">
            <v>10825.61</v>
          </cell>
          <cell r="GO24">
            <v>0</v>
          </cell>
          <cell r="GP24">
            <v>0</v>
          </cell>
          <cell r="GQ24">
            <v>527.28</v>
          </cell>
          <cell r="GR24">
            <v>0</v>
          </cell>
          <cell r="GS24">
            <v>10180.9</v>
          </cell>
          <cell r="GT24">
            <v>0</v>
          </cell>
          <cell r="GU24">
            <v>124899.7</v>
          </cell>
          <cell r="GV24">
            <v>22998.6</v>
          </cell>
          <cell r="GW24">
            <v>0</v>
          </cell>
          <cell r="GX24">
            <v>11474.73</v>
          </cell>
          <cell r="GY24">
            <v>90426.37</v>
          </cell>
          <cell r="GZ24">
            <v>21484.91</v>
          </cell>
          <cell r="HA24">
            <v>0</v>
          </cell>
        </row>
        <row r="25">
          <cell r="A25">
            <v>34243</v>
          </cell>
          <cell r="B25">
            <v>871617.98</v>
          </cell>
          <cell r="C25">
            <v>104150.52</v>
          </cell>
          <cell r="D25">
            <v>101667.12</v>
          </cell>
          <cell r="E25">
            <v>2891.85</v>
          </cell>
          <cell r="F25">
            <v>76790.34</v>
          </cell>
          <cell r="G25">
            <v>5572.73</v>
          </cell>
          <cell r="H25">
            <v>9590.2099999999991</v>
          </cell>
          <cell r="I25">
            <v>6821.99</v>
          </cell>
          <cell r="J25">
            <v>2483.4</v>
          </cell>
          <cell r="K25">
            <v>0</v>
          </cell>
          <cell r="L25">
            <v>0</v>
          </cell>
          <cell r="M25">
            <v>2483.4</v>
          </cell>
          <cell r="N25">
            <v>0</v>
          </cell>
          <cell r="O25">
            <v>767467.46</v>
          </cell>
          <cell r="P25">
            <v>6513.34</v>
          </cell>
          <cell r="Q25">
            <v>496614.08</v>
          </cell>
          <cell r="R25">
            <v>437764.42</v>
          </cell>
          <cell r="S25">
            <v>373526.95</v>
          </cell>
          <cell r="T25">
            <v>335507.76</v>
          </cell>
          <cell r="U25">
            <v>326282.45</v>
          </cell>
          <cell r="V25">
            <v>319750.28000000003</v>
          </cell>
          <cell r="W25">
            <v>274055.02</v>
          </cell>
          <cell r="X25">
            <v>45695.26</v>
          </cell>
          <cell r="Y25">
            <v>5074.26</v>
          </cell>
          <cell r="Z25">
            <v>1457.91</v>
          </cell>
          <cell r="AA25">
            <v>9225.31</v>
          </cell>
          <cell r="AB25">
            <v>9001.2099999999991</v>
          </cell>
          <cell r="AC25">
            <v>7091.59</v>
          </cell>
          <cell r="AD25">
            <v>1876.9</v>
          </cell>
          <cell r="AE25">
            <v>224.1</v>
          </cell>
          <cell r="AF25">
            <v>32.72</v>
          </cell>
          <cell r="AG25">
            <v>38019.19</v>
          </cell>
          <cell r="AH25">
            <v>37193.06</v>
          </cell>
          <cell r="AI25">
            <v>29407.74</v>
          </cell>
          <cell r="AJ25">
            <v>19979.599999999999</v>
          </cell>
          <cell r="AK25">
            <v>9428.14</v>
          </cell>
          <cell r="AL25">
            <v>7544.09</v>
          </cell>
          <cell r="AM25">
            <v>241.23</v>
          </cell>
          <cell r="AN25">
            <v>826.13</v>
          </cell>
          <cell r="AO25">
            <v>765.04</v>
          </cell>
          <cell r="AP25">
            <v>550.76</v>
          </cell>
          <cell r="AQ25">
            <v>214.28</v>
          </cell>
          <cell r="AR25">
            <v>58.16</v>
          </cell>
          <cell r="AS25">
            <v>2.93</v>
          </cell>
          <cell r="AT25">
            <v>38019.19</v>
          </cell>
          <cell r="AU25">
            <v>37193.06</v>
          </cell>
          <cell r="AV25">
            <v>29648.97</v>
          </cell>
          <cell r="AW25">
            <v>19979.599999999999</v>
          </cell>
          <cell r="AX25">
            <v>9428.14</v>
          </cell>
          <cell r="AY25">
            <v>7544.09</v>
          </cell>
          <cell r="AZ25">
            <v>241.23</v>
          </cell>
          <cell r="BA25">
            <v>826.13</v>
          </cell>
          <cell r="BB25">
            <v>767.97</v>
          </cell>
          <cell r="BC25">
            <v>550.76</v>
          </cell>
          <cell r="BD25">
            <v>214.28</v>
          </cell>
          <cell r="BE25">
            <v>58.16</v>
          </cell>
          <cell r="BF25">
            <v>2.93</v>
          </cell>
          <cell r="BG25">
            <v>0</v>
          </cell>
          <cell r="BH25">
            <v>0</v>
          </cell>
          <cell r="BI25">
            <v>0</v>
          </cell>
          <cell r="BJ25">
            <v>0</v>
          </cell>
          <cell r="BK25">
            <v>0</v>
          </cell>
          <cell r="BL25">
            <v>0</v>
          </cell>
          <cell r="BM25">
            <v>0</v>
          </cell>
          <cell r="BN25">
            <v>0</v>
          </cell>
          <cell r="BO25">
            <v>0</v>
          </cell>
          <cell r="BP25">
            <v>0</v>
          </cell>
          <cell r="BQ25">
            <v>0</v>
          </cell>
          <cell r="BR25">
            <v>0</v>
          </cell>
          <cell r="BS25">
            <v>0</v>
          </cell>
          <cell r="BT25">
            <v>64237.47</v>
          </cell>
          <cell r="BU25">
            <v>60783.83</v>
          </cell>
          <cell r="BV25">
            <v>3453.64</v>
          </cell>
          <cell r="BW25">
            <v>0</v>
          </cell>
          <cell r="BX25">
            <v>60783.83</v>
          </cell>
          <cell r="BY25">
            <v>0</v>
          </cell>
          <cell r="BZ25">
            <v>0</v>
          </cell>
          <cell r="CA25">
            <v>0</v>
          </cell>
          <cell r="CB25">
            <v>0</v>
          </cell>
          <cell r="CC25">
            <v>0</v>
          </cell>
          <cell r="CD25">
            <v>3453.64</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58849.66</v>
          </cell>
          <cell r="DL25">
            <v>1.81</v>
          </cell>
          <cell r="DM25">
            <v>165627.79</v>
          </cell>
          <cell r="DN25">
            <v>98710.44</v>
          </cell>
          <cell r="DO25">
            <v>287.35000000000002</v>
          </cell>
          <cell r="DP25">
            <v>16925.21</v>
          </cell>
          <cell r="DQ25">
            <v>1720.17</v>
          </cell>
          <cell r="DR25">
            <v>79777.710000000006</v>
          </cell>
          <cell r="DS25">
            <v>871617.98</v>
          </cell>
          <cell r="DT25">
            <v>56022.05</v>
          </cell>
          <cell r="DU25">
            <v>36239.660000000003</v>
          </cell>
          <cell r="DV25">
            <v>35516.720000000001</v>
          </cell>
          <cell r="DW25">
            <v>22078.43</v>
          </cell>
          <cell r="DX25">
            <v>2480.0700000000002</v>
          </cell>
          <cell r="DY25">
            <v>10958.22</v>
          </cell>
          <cell r="DZ25">
            <v>250.75</v>
          </cell>
          <cell r="EA25">
            <v>472.19</v>
          </cell>
          <cell r="EB25">
            <v>0</v>
          </cell>
          <cell r="EC25">
            <v>444.13</v>
          </cell>
          <cell r="ED25">
            <v>28.06</v>
          </cell>
          <cell r="EE25">
            <v>19782.39</v>
          </cell>
          <cell r="EF25">
            <v>19780.18</v>
          </cell>
          <cell r="EG25">
            <v>2.21</v>
          </cell>
          <cell r="EH25">
            <v>815595.93</v>
          </cell>
          <cell r="EI25">
            <v>272092.71000000002</v>
          </cell>
          <cell r="EJ25">
            <v>99735.91</v>
          </cell>
          <cell r="EK25">
            <v>99735.91</v>
          </cell>
          <cell r="EL25">
            <v>60330.77</v>
          </cell>
          <cell r="EM25">
            <v>32633.38</v>
          </cell>
          <cell r="EN25">
            <v>27697.39</v>
          </cell>
          <cell r="EO25">
            <v>1696.89</v>
          </cell>
          <cell r="EP25">
            <v>22171.21</v>
          </cell>
          <cell r="EQ25">
            <v>15537.04</v>
          </cell>
          <cell r="ER25">
            <v>4054.13</v>
          </cell>
          <cell r="ES25">
            <v>11482.91</v>
          </cell>
          <cell r="ET25">
            <v>172356.8</v>
          </cell>
          <cell r="EU25">
            <v>44197.91</v>
          </cell>
          <cell r="EV25">
            <v>8459.1299999999992</v>
          </cell>
          <cell r="EW25">
            <v>35738.78</v>
          </cell>
          <cell r="EX25">
            <v>24159.43</v>
          </cell>
          <cell r="EY25">
            <v>14118.92</v>
          </cell>
          <cell r="EZ25">
            <v>8576.4500000000007</v>
          </cell>
          <cell r="FA25">
            <v>2098.31</v>
          </cell>
          <cell r="FB25">
            <v>3444.16</v>
          </cell>
          <cell r="FC25">
            <v>0</v>
          </cell>
          <cell r="FD25">
            <v>9666.5400000000009</v>
          </cell>
          <cell r="FE25">
            <v>373.97</v>
          </cell>
          <cell r="FF25">
            <v>103999.46</v>
          </cell>
          <cell r="FG25">
            <v>88553.31</v>
          </cell>
          <cell r="FH25">
            <v>70763.960000000006</v>
          </cell>
          <cell r="FI25">
            <v>44305.08</v>
          </cell>
          <cell r="FJ25">
            <v>26458.880000000001</v>
          </cell>
          <cell r="FK25">
            <v>14644.71</v>
          </cell>
          <cell r="FL25">
            <v>3144.64</v>
          </cell>
          <cell r="FM25">
            <v>15446.15</v>
          </cell>
          <cell r="FN25">
            <v>12033.87</v>
          </cell>
          <cell r="FO25">
            <v>9443.19</v>
          </cell>
          <cell r="FP25">
            <v>2590.6799999999998</v>
          </cell>
          <cell r="FQ25">
            <v>3199.39</v>
          </cell>
          <cell r="FR25">
            <v>212.89</v>
          </cell>
          <cell r="FS25">
            <v>0</v>
          </cell>
          <cell r="FT25">
            <v>0</v>
          </cell>
          <cell r="FU25">
            <v>83561.67</v>
          </cell>
          <cell r="FV25">
            <v>8820.66</v>
          </cell>
          <cell r="FW25">
            <v>2815.43</v>
          </cell>
          <cell r="FX25">
            <v>2751.41</v>
          </cell>
          <cell r="FY25">
            <v>1165.1099999999999</v>
          </cell>
          <cell r="FZ25">
            <v>38.39</v>
          </cell>
          <cell r="GA25">
            <v>1377.86</v>
          </cell>
          <cell r="GB25">
            <v>30766.15</v>
          </cell>
          <cell r="GC25">
            <v>19193.740000000002</v>
          </cell>
          <cell r="GD25">
            <v>401.4</v>
          </cell>
          <cell r="GE25">
            <v>0</v>
          </cell>
          <cell r="GF25">
            <v>75.760000000000005</v>
          </cell>
          <cell r="GG25">
            <v>16155.76</v>
          </cell>
          <cell r="GH25">
            <v>29321.27</v>
          </cell>
          <cell r="GI25">
            <v>243526.86</v>
          </cell>
          <cell r="GJ25">
            <v>44736.06</v>
          </cell>
          <cell r="GK25">
            <v>0</v>
          </cell>
          <cell r="GL25">
            <v>21588.2</v>
          </cell>
          <cell r="GM25">
            <v>694.38</v>
          </cell>
          <cell r="GN25">
            <v>11473.71</v>
          </cell>
          <cell r="GO25">
            <v>0</v>
          </cell>
          <cell r="GP25">
            <v>0</v>
          </cell>
          <cell r="GQ25">
            <v>527.28</v>
          </cell>
          <cell r="GR25">
            <v>0</v>
          </cell>
          <cell r="GS25">
            <v>11146.87</v>
          </cell>
          <cell r="GT25">
            <v>0</v>
          </cell>
          <cell r="GU25">
            <v>142357.35999999999</v>
          </cell>
          <cell r="GV25">
            <v>22436.400000000001</v>
          </cell>
          <cell r="GW25">
            <v>0</v>
          </cell>
          <cell r="GX25">
            <v>12345.26</v>
          </cell>
          <cell r="GY25">
            <v>107575.7</v>
          </cell>
          <cell r="GZ25">
            <v>23702.04</v>
          </cell>
          <cell r="HA25">
            <v>0</v>
          </cell>
        </row>
        <row r="26">
          <cell r="A26">
            <v>34274</v>
          </cell>
          <cell r="B26">
            <v>916801.47</v>
          </cell>
          <cell r="C26">
            <v>109608.57</v>
          </cell>
          <cell r="D26">
            <v>106734.74</v>
          </cell>
          <cell r="E26">
            <v>4953.57</v>
          </cell>
          <cell r="F26">
            <v>80382.759999999995</v>
          </cell>
          <cell r="G26">
            <v>5688.84</v>
          </cell>
          <cell r="H26">
            <v>8930.76</v>
          </cell>
          <cell r="I26">
            <v>6778.81</v>
          </cell>
          <cell r="J26">
            <v>2873.83</v>
          </cell>
          <cell r="K26">
            <v>0</v>
          </cell>
          <cell r="L26">
            <v>390.5</v>
          </cell>
          <cell r="M26">
            <v>2483.33</v>
          </cell>
          <cell r="N26">
            <v>0</v>
          </cell>
          <cell r="O26">
            <v>807192.9</v>
          </cell>
          <cell r="P26">
            <v>7609.22</v>
          </cell>
          <cell r="Q26">
            <v>532033.04</v>
          </cell>
          <cell r="R26">
            <v>455497.09</v>
          </cell>
          <cell r="S26">
            <v>387768.93</v>
          </cell>
          <cell r="T26">
            <v>349196.75</v>
          </cell>
          <cell r="U26">
            <v>336111.03</v>
          </cell>
          <cell r="V26">
            <v>330139.48</v>
          </cell>
          <cell r="W26">
            <v>282785.63</v>
          </cell>
          <cell r="X26">
            <v>47353.85</v>
          </cell>
          <cell r="Y26">
            <v>4963.9799999999996</v>
          </cell>
          <cell r="Z26">
            <v>1007.57</v>
          </cell>
          <cell r="AA26">
            <v>13085.72</v>
          </cell>
          <cell r="AB26">
            <v>12817.22</v>
          </cell>
          <cell r="AC26">
            <v>10213.86</v>
          </cell>
          <cell r="AD26">
            <v>2572.69</v>
          </cell>
          <cell r="AE26">
            <v>268.5</v>
          </cell>
          <cell r="AF26">
            <v>30.67</v>
          </cell>
          <cell r="AG26">
            <v>38572.18</v>
          </cell>
          <cell r="AH26">
            <v>37710.720000000001</v>
          </cell>
          <cell r="AI26">
            <v>30061.14</v>
          </cell>
          <cell r="AJ26">
            <v>20452.78</v>
          </cell>
          <cell r="AK26">
            <v>9608.36</v>
          </cell>
          <cell r="AL26">
            <v>7403.48</v>
          </cell>
          <cell r="AM26">
            <v>246.1</v>
          </cell>
          <cell r="AN26">
            <v>861.46</v>
          </cell>
          <cell r="AO26">
            <v>782.98</v>
          </cell>
          <cell r="AP26">
            <v>544.59</v>
          </cell>
          <cell r="AQ26">
            <v>238.39</v>
          </cell>
          <cell r="AR26">
            <v>77</v>
          </cell>
          <cell r="AS26">
            <v>1.48</v>
          </cell>
          <cell r="AT26">
            <v>38572.18</v>
          </cell>
          <cell r="AU26">
            <v>37710.720000000001</v>
          </cell>
          <cell r="AV26">
            <v>30307.24</v>
          </cell>
          <cell r="AW26">
            <v>20452.78</v>
          </cell>
          <cell r="AX26">
            <v>9608.36</v>
          </cell>
          <cell r="AY26">
            <v>7403.48</v>
          </cell>
          <cell r="AZ26">
            <v>246.1</v>
          </cell>
          <cell r="BA26">
            <v>861.46</v>
          </cell>
          <cell r="BB26">
            <v>784.46</v>
          </cell>
          <cell r="BC26">
            <v>544.59</v>
          </cell>
          <cell r="BD26">
            <v>238.39</v>
          </cell>
          <cell r="BE26">
            <v>77</v>
          </cell>
          <cell r="BF26">
            <v>1.48</v>
          </cell>
          <cell r="BG26">
            <v>0</v>
          </cell>
          <cell r="BH26">
            <v>0</v>
          </cell>
          <cell r="BI26">
            <v>0</v>
          </cell>
          <cell r="BJ26">
            <v>0</v>
          </cell>
          <cell r="BK26">
            <v>0</v>
          </cell>
          <cell r="BL26">
            <v>0</v>
          </cell>
          <cell r="BM26">
            <v>0</v>
          </cell>
          <cell r="BN26">
            <v>0</v>
          </cell>
          <cell r="BO26">
            <v>0</v>
          </cell>
          <cell r="BP26">
            <v>0</v>
          </cell>
          <cell r="BQ26">
            <v>0</v>
          </cell>
          <cell r="BR26">
            <v>0</v>
          </cell>
          <cell r="BS26">
            <v>0</v>
          </cell>
          <cell r="BT26">
            <v>67728.160000000003</v>
          </cell>
          <cell r="BU26">
            <v>63088.09</v>
          </cell>
          <cell r="BV26">
            <v>4640.07</v>
          </cell>
          <cell r="BW26">
            <v>0</v>
          </cell>
          <cell r="BX26">
            <v>63088.09</v>
          </cell>
          <cell r="BY26">
            <v>0</v>
          </cell>
          <cell r="BZ26">
            <v>0</v>
          </cell>
          <cell r="CA26">
            <v>0</v>
          </cell>
          <cell r="CB26">
            <v>0</v>
          </cell>
          <cell r="CC26">
            <v>0</v>
          </cell>
          <cell r="CD26">
            <v>4640.07</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76535.95</v>
          </cell>
          <cell r="DL26">
            <v>16.2</v>
          </cell>
          <cell r="DM26">
            <v>142987.41</v>
          </cell>
          <cell r="DN26">
            <v>124547.03</v>
          </cell>
          <cell r="DO26">
            <v>287.35000000000002</v>
          </cell>
          <cell r="DP26">
            <v>18752.86</v>
          </cell>
          <cell r="DQ26">
            <v>1893.6</v>
          </cell>
          <cell r="DR26">
            <v>103613.22</v>
          </cell>
          <cell r="DS26">
            <v>916801.47</v>
          </cell>
          <cell r="DT26">
            <v>58584.62</v>
          </cell>
          <cell r="DU26">
            <v>37854.33</v>
          </cell>
          <cell r="DV26">
            <v>37109.19</v>
          </cell>
          <cell r="DW26">
            <v>22043.66</v>
          </cell>
          <cell r="DX26">
            <v>2859.65</v>
          </cell>
          <cell r="DY26">
            <v>12205.88</v>
          </cell>
          <cell r="DZ26">
            <v>283.81</v>
          </cell>
          <cell r="EA26">
            <v>461.33</v>
          </cell>
          <cell r="EB26">
            <v>0</v>
          </cell>
          <cell r="EC26">
            <v>428.92</v>
          </cell>
          <cell r="ED26">
            <v>32.409999999999997</v>
          </cell>
          <cell r="EE26">
            <v>20730.29</v>
          </cell>
          <cell r="EF26">
            <v>20728.09</v>
          </cell>
          <cell r="EG26">
            <v>2.2000000000000002</v>
          </cell>
          <cell r="EH26">
            <v>858216.85</v>
          </cell>
          <cell r="EI26">
            <v>280494.21999999997</v>
          </cell>
          <cell r="EJ26">
            <v>96785.47</v>
          </cell>
          <cell r="EK26">
            <v>96785.47</v>
          </cell>
          <cell r="EL26">
            <v>56529.01</v>
          </cell>
          <cell r="EM26">
            <v>30183.23</v>
          </cell>
          <cell r="EN26">
            <v>26345.78</v>
          </cell>
          <cell r="EO26">
            <v>1865.96</v>
          </cell>
          <cell r="EP26">
            <v>21012.99</v>
          </cell>
          <cell r="EQ26">
            <v>17377.509999999998</v>
          </cell>
          <cell r="ER26">
            <v>3989.11</v>
          </cell>
          <cell r="ES26">
            <v>13388.4</v>
          </cell>
          <cell r="ET26">
            <v>183708.75</v>
          </cell>
          <cell r="EU26">
            <v>45184.77</v>
          </cell>
          <cell r="EV26">
            <v>8644.9</v>
          </cell>
          <cell r="EW26">
            <v>36539.870000000003</v>
          </cell>
          <cell r="EX26">
            <v>29311.62</v>
          </cell>
          <cell r="EY26">
            <v>17956.38</v>
          </cell>
          <cell r="EZ26">
            <v>9304.06</v>
          </cell>
          <cell r="FA26">
            <v>4144.4799999999996</v>
          </cell>
          <cell r="FB26">
            <v>4507.84</v>
          </cell>
          <cell r="FC26">
            <v>0</v>
          </cell>
          <cell r="FD26">
            <v>10600.46</v>
          </cell>
          <cell r="FE26">
            <v>754.78</v>
          </cell>
          <cell r="FF26">
            <v>109212.36</v>
          </cell>
          <cell r="FG26">
            <v>89993.41</v>
          </cell>
          <cell r="FH26">
            <v>69858.320000000007</v>
          </cell>
          <cell r="FI26">
            <v>42446.36</v>
          </cell>
          <cell r="FJ26">
            <v>27411.96</v>
          </cell>
          <cell r="FK26">
            <v>15560.69</v>
          </cell>
          <cell r="FL26">
            <v>4574.3999999999996</v>
          </cell>
          <cell r="FM26">
            <v>19218.95</v>
          </cell>
          <cell r="FN26">
            <v>15620.71</v>
          </cell>
          <cell r="FO26">
            <v>12904.45</v>
          </cell>
          <cell r="FP26">
            <v>2716.26</v>
          </cell>
          <cell r="FQ26">
            <v>3432.28</v>
          </cell>
          <cell r="FR26">
            <v>165.96</v>
          </cell>
          <cell r="FS26">
            <v>0</v>
          </cell>
          <cell r="FT26">
            <v>0</v>
          </cell>
          <cell r="FU26">
            <v>78020.78</v>
          </cell>
          <cell r="FV26">
            <v>8820.66</v>
          </cell>
          <cell r="FW26">
            <v>3038.11</v>
          </cell>
          <cell r="FX26">
            <v>2529.39</v>
          </cell>
          <cell r="FY26">
            <v>1091.6500000000001</v>
          </cell>
          <cell r="FZ26">
            <v>42.01</v>
          </cell>
          <cell r="GA26">
            <v>1418.33</v>
          </cell>
          <cell r="GB26">
            <v>30355.61</v>
          </cell>
          <cell r="GC26">
            <v>15256.47</v>
          </cell>
          <cell r="GD26">
            <v>421.58</v>
          </cell>
          <cell r="GE26">
            <v>0</v>
          </cell>
          <cell r="GF26">
            <v>186.52</v>
          </cell>
          <cell r="GG26">
            <v>14860.45</v>
          </cell>
          <cell r="GH26">
            <v>21099.62</v>
          </cell>
          <cell r="GI26">
            <v>251223.39</v>
          </cell>
          <cell r="GJ26">
            <v>46704.57</v>
          </cell>
          <cell r="GK26">
            <v>0</v>
          </cell>
          <cell r="GL26">
            <v>22970.62</v>
          </cell>
          <cell r="GM26">
            <v>694.38</v>
          </cell>
          <cell r="GN26">
            <v>11854.65</v>
          </cell>
          <cell r="GO26">
            <v>0</v>
          </cell>
          <cell r="GP26">
            <v>0</v>
          </cell>
          <cell r="GQ26">
            <v>527.28</v>
          </cell>
          <cell r="GR26">
            <v>0</v>
          </cell>
          <cell r="GS26">
            <v>11352.02</v>
          </cell>
          <cell r="GT26">
            <v>0</v>
          </cell>
          <cell r="GU26">
            <v>180674.27</v>
          </cell>
          <cell r="GV26">
            <v>28716.880000000001</v>
          </cell>
          <cell r="GW26">
            <v>0</v>
          </cell>
          <cell r="GX26">
            <v>15185.08</v>
          </cell>
          <cell r="GY26">
            <v>136772.31</v>
          </cell>
          <cell r="GZ26">
            <v>32928.92</v>
          </cell>
          <cell r="HA26">
            <v>0</v>
          </cell>
        </row>
        <row r="27">
          <cell r="A27">
            <v>34304</v>
          </cell>
          <cell r="B27">
            <v>984346.15</v>
          </cell>
          <cell r="C27">
            <v>131181.74</v>
          </cell>
          <cell r="D27">
            <v>128468.02</v>
          </cell>
          <cell r="E27">
            <v>4450.82</v>
          </cell>
          <cell r="F27">
            <v>98336.81</v>
          </cell>
          <cell r="G27">
            <v>6835.31</v>
          </cell>
          <cell r="H27">
            <v>10714.44</v>
          </cell>
          <cell r="I27">
            <v>8130.64</v>
          </cell>
          <cell r="J27">
            <v>2713.72</v>
          </cell>
          <cell r="K27">
            <v>0</v>
          </cell>
          <cell r="L27">
            <v>151.13</v>
          </cell>
          <cell r="M27">
            <v>2562.59</v>
          </cell>
          <cell r="N27">
            <v>0</v>
          </cell>
          <cell r="O27">
            <v>853164.41</v>
          </cell>
          <cell r="P27">
            <v>7529.09</v>
          </cell>
          <cell r="Q27">
            <v>530002.59</v>
          </cell>
          <cell r="R27">
            <v>490197.71</v>
          </cell>
          <cell r="S27">
            <v>406027.67</v>
          </cell>
          <cell r="T27">
            <v>367187.01</v>
          </cell>
          <cell r="U27">
            <v>352507.19</v>
          </cell>
          <cell r="V27">
            <v>346246.84</v>
          </cell>
          <cell r="W27">
            <v>296459.76</v>
          </cell>
          <cell r="X27">
            <v>49787.08</v>
          </cell>
          <cell r="Y27">
            <v>4435.8500000000004</v>
          </cell>
          <cell r="Z27">
            <v>1824.5</v>
          </cell>
          <cell r="AA27">
            <v>14679.82</v>
          </cell>
          <cell r="AB27">
            <v>14300.77</v>
          </cell>
          <cell r="AC27">
            <v>11136.32</v>
          </cell>
          <cell r="AD27">
            <v>3164.45</v>
          </cell>
          <cell r="AE27">
            <v>352.31</v>
          </cell>
          <cell r="AF27">
            <v>26.74</v>
          </cell>
          <cell r="AG27">
            <v>38840.660000000003</v>
          </cell>
          <cell r="AH27">
            <v>37932.519999999997</v>
          </cell>
          <cell r="AI27">
            <v>30345.52</v>
          </cell>
          <cell r="AJ27">
            <v>19368.72</v>
          </cell>
          <cell r="AK27">
            <v>10976.8</v>
          </cell>
          <cell r="AL27">
            <v>7305.91</v>
          </cell>
          <cell r="AM27">
            <v>281.08999999999997</v>
          </cell>
          <cell r="AN27">
            <v>908.14</v>
          </cell>
          <cell r="AO27">
            <v>836.66</v>
          </cell>
          <cell r="AP27">
            <v>573.08000000000004</v>
          </cell>
          <cell r="AQ27">
            <v>263.58</v>
          </cell>
          <cell r="AR27">
            <v>70.58</v>
          </cell>
          <cell r="AS27">
            <v>0.9</v>
          </cell>
          <cell r="AT27">
            <v>38840.660000000003</v>
          </cell>
          <cell r="AU27">
            <v>37932.519999999997</v>
          </cell>
          <cell r="AV27">
            <v>30345.52</v>
          </cell>
          <cell r="AW27">
            <v>19368.72</v>
          </cell>
          <cell r="AX27">
            <v>10976.8</v>
          </cell>
          <cell r="AY27">
            <v>7305.91</v>
          </cell>
          <cell r="AZ27">
            <v>281.08999999999997</v>
          </cell>
          <cell r="BA27">
            <v>908.14</v>
          </cell>
          <cell r="BB27">
            <v>836.66</v>
          </cell>
          <cell r="BC27">
            <v>573.08000000000004</v>
          </cell>
          <cell r="BD27">
            <v>263.58</v>
          </cell>
          <cell r="BE27">
            <v>70.58</v>
          </cell>
          <cell r="BF27">
            <v>0.9</v>
          </cell>
          <cell r="BG27">
            <v>0</v>
          </cell>
          <cell r="BH27">
            <v>0</v>
          </cell>
          <cell r="BI27">
            <v>0</v>
          </cell>
          <cell r="BJ27">
            <v>0</v>
          </cell>
          <cell r="BK27">
            <v>0</v>
          </cell>
          <cell r="BL27">
            <v>0</v>
          </cell>
          <cell r="BM27">
            <v>0</v>
          </cell>
          <cell r="BN27">
            <v>0</v>
          </cell>
          <cell r="BO27">
            <v>0</v>
          </cell>
          <cell r="BP27">
            <v>0</v>
          </cell>
          <cell r="BQ27">
            <v>0</v>
          </cell>
          <cell r="BR27">
            <v>0</v>
          </cell>
          <cell r="BS27">
            <v>0</v>
          </cell>
          <cell r="BT27">
            <v>84170.04</v>
          </cell>
          <cell r="BU27">
            <v>78871.88</v>
          </cell>
          <cell r="BV27">
            <v>5298.16</v>
          </cell>
          <cell r="BW27">
            <v>0</v>
          </cell>
          <cell r="BX27">
            <v>78871.88</v>
          </cell>
          <cell r="BY27">
            <v>0</v>
          </cell>
          <cell r="BZ27">
            <v>0</v>
          </cell>
          <cell r="CA27">
            <v>0</v>
          </cell>
          <cell r="CB27">
            <v>0</v>
          </cell>
          <cell r="CC27">
            <v>0</v>
          </cell>
          <cell r="CD27">
            <v>5298.16</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39804.879999999997</v>
          </cell>
          <cell r="DL27">
            <v>129.27000000000001</v>
          </cell>
          <cell r="DM27">
            <v>231429.91</v>
          </cell>
          <cell r="DN27">
            <v>84073.55</v>
          </cell>
          <cell r="DO27">
            <v>0</v>
          </cell>
          <cell r="DP27">
            <v>5624.23</v>
          </cell>
          <cell r="DQ27">
            <v>0</v>
          </cell>
          <cell r="DR27">
            <v>78449.320000000007</v>
          </cell>
          <cell r="DS27">
            <v>984346.2</v>
          </cell>
          <cell r="DT27">
            <v>71494.679999999993</v>
          </cell>
          <cell r="DU27">
            <v>46238.25</v>
          </cell>
          <cell r="DV27">
            <v>45247.1</v>
          </cell>
          <cell r="DW27">
            <v>26383.61</v>
          </cell>
          <cell r="DX27">
            <v>2943.28</v>
          </cell>
          <cell r="DY27">
            <v>15920.21</v>
          </cell>
          <cell r="DZ27">
            <v>410.88</v>
          </cell>
          <cell r="EA27">
            <v>580.27</v>
          </cell>
          <cell r="EB27">
            <v>0</v>
          </cell>
          <cell r="EC27">
            <v>509.59</v>
          </cell>
          <cell r="ED27">
            <v>70.680000000000007</v>
          </cell>
          <cell r="EE27">
            <v>25256.43</v>
          </cell>
          <cell r="EF27">
            <v>25254.12</v>
          </cell>
          <cell r="EG27">
            <v>2.31</v>
          </cell>
          <cell r="EH27">
            <v>912851.52</v>
          </cell>
          <cell r="EI27">
            <v>342363.89</v>
          </cell>
          <cell r="EJ27">
            <v>118258.71</v>
          </cell>
          <cell r="EK27">
            <v>118258.71</v>
          </cell>
          <cell r="EL27">
            <v>79186.22</v>
          </cell>
          <cell r="EM27">
            <v>40758.29</v>
          </cell>
          <cell r="EN27">
            <v>38427.93</v>
          </cell>
          <cell r="EO27">
            <v>4349.74</v>
          </cell>
          <cell r="EP27">
            <v>18286.62</v>
          </cell>
          <cell r="EQ27">
            <v>16436.13</v>
          </cell>
          <cell r="ER27">
            <v>3573.06</v>
          </cell>
          <cell r="ES27">
            <v>12863.07</v>
          </cell>
          <cell r="ET27">
            <v>224105.18</v>
          </cell>
          <cell r="EU27">
            <v>64578.86</v>
          </cell>
          <cell r="EV27">
            <v>11673.05</v>
          </cell>
          <cell r="EW27">
            <v>52905.81</v>
          </cell>
          <cell r="EX27">
            <v>29882.54</v>
          </cell>
          <cell r="EY27">
            <v>17361.71</v>
          </cell>
          <cell r="EZ27">
            <v>10949</v>
          </cell>
          <cell r="FA27">
            <v>4523.3</v>
          </cell>
          <cell r="FB27">
            <v>1889.5</v>
          </cell>
          <cell r="FC27">
            <v>0</v>
          </cell>
          <cell r="FD27">
            <v>11155.73</v>
          </cell>
          <cell r="FE27">
            <v>1365.1</v>
          </cell>
          <cell r="FF27">
            <v>129643.78</v>
          </cell>
          <cell r="FG27">
            <v>105496.01</v>
          </cell>
          <cell r="FH27">
            <v>80764.259999999995</v>
          </cell>
          <cell r="FI27">
            <v>48909.760000000002</v>
          </cell>
          <cell r="FJ27">
            <v>31854.5</v>
          </cell>
          <cell r="FK27">
            <v>21330.01</v>
          </cell>
          <cell r="FL27">
            <v>3401.74</v>
          </cell>
          <cell r="FM27">
            <v>24147.77</v>
          </cell>
          <cell r="FN27">
            <v>15963.05</v>
          </cell>
          <cell r="FO27">
            <v>11378.23</v>
          </cell>
          <cell r="FP27">
            <v>4584.82</v>
          </cell>
          <cell r="FQ27">
            <v>4738.75</v>
          </cell>
          <cell r="FR27">
            <v>133.30000000000001</v>
          </cell>
          <cell r="FS27">
            <v>3312.67</v>
          </cell>
          <cell r="FT27">
            <v>0</v>
          </cell>
          <cell r="FU27">
            <v>88541.31</v>
          </cell>
          <cell r="FV27">
            <v>8894.26</v>
          </cell>
          <cell r="FW27">
            <v>0</v>
          </cell>
          <cell r="FX27">
            <v>1323.47</v>
          </cell>
          <cell r="FY27">
            <v>914.41</v>
          </cell>
          <cell r="FZ27">
            <v>69.510000000000005</v>
          </cell>
          <cell r="GA27">
            <v>1474.09</v>
          </cell>
          <cell r="GB27">
            <v>36338.68</v>
          </cell>
          <cell r="GC27">
            <v>17681.3</v>
          </cell>
          <cell r="GD27">
            <v>938.06</v>
          </cell>
          <cell r="GE27">
            <v>0</v>
          </cell>
          <cell r="GF27">
            <v>0</v>
          </cell>
          <cell r="GG27">
            <v>20907.53</v>
          </cell>
          <cell r="GH27">
            <v>15728.83</v>
          </cell>
          <cell r="GI27">
            <v>277741.07</v>
          </cell>
          <cell r="GJ27">
            <v>56768.73</v>
          </cell>
          <cell r="GK27">
            <v>0</v>
          </cell>
          <cell r="GL27">
            <v>31554.04</v>
          </cell>
          <cell r="GM27">
            <v>487.63</v>
          </cell>
          <cell r="GN27">
            <v>13601.54</v>
          </cell>
          <cell r="GO27">
            <v>0</v>
          </cell>
          <cell r="GP27">
            <v>0</v>
          </cell>
          <cell r="GQ27">
            <v>527.28</v>
          </cell>
          <cell r="GR27">
            <v>0</v>
          </cell>
          <cell r="GS27">
            <v>11085.87</v>
          </cell>
          <cell r="GT27">
            <v>0</v>
          </cell>
          <cell r="GU27">
            <v>131707.69</v>
          </cell>
          <cell r="GV27">
            <v>35230.400000000001</v>
          </cell>
          <cell r="GW27">
            <v>0</v>
          </cell>
          <cell r="GX27">
            <v>4146.3500000000004</v>
          </cell>
          <cell r="GY27">
            <v>92330.94</v>
          </cell>
          <cell r="GZ27">
            <v>0</v>
          </cell>
          <cell r="HA27">
            <v>0</v>
          </cell>
        </row>
        <row r="28">
          <cell r="A28">
            <v>34335</v>
          </cell>
          <cell r="B28">
            <v>1091243.98</v>
          </cell>
          <cell r="C28">
            <v>139468.42000000001</v>
          </cell>
          <cell r="D28">
            <v>136697.70000000001</v>
          </cell>
          <cell r="E28">
            <v>5212.6499999999996</v>
          </cell>
          <cell r="F28">
            <v>101345.41</v>
          </cell>
          <cell r="G28">
            <v>7712.99</v>
          </cell>
          <cell r="H28">
            <v>14007.54</v>
          </cell>
          <cell r="I28">
            <v>8419.11</v>
          </cell>
          <cell r="J28">
            <v>2770.72</v>
          </cell>
          <cell r="K28">
            <v>0</v>
          </cell>
          <cell r="L28">
            <v>160.81</v>
          </cell>
          <cell r="M28">
            <v>2609.91</v>
          </cell>
          <cell r="N28">
            <v>0</v>
          </cell>
          <cell r="O28">
            <v>951775.56</v>
          </cell>
          <cell r="P28">
            <v>12646.39</v>
          </cell>
          <cell r="Q28">
            <v>555609.56999999995</v>
          </cell>
          <cell r="R28">
            <v>515805.01</v>
          </cell>
          <cell r="S28">
            <v>417688.09</v>
          </cell>
          <cell r="T28">
            <v>378358.42</v>
          </cell>
          <cell r="U28">
            <v>360693.83</v>
          </cell>
          <cell r="V28">
            <v>355404.47</v>
          </cell>
          <cell r="W28">
            <v>300413.01</v>
          </cell>
          <cell r="X28">
            <v>54991.46</v>
          </cell>
          <cell r="Y28">
            <v>4041.92</v>
          </cell>
          <cell r="Z28">
            <v>1247.44</v>
          </cell>
          <cell r="AA28">
            <v>17664.59</v>
          </cell>
          <cell r="AB28">
            <v>17329.599999999999</v>
          </cell>
          <cell r="AC28">
            <v>13192.16</v>
          </cell>
          <cell r="AD28">
            <v>4137.4399999999996</v>
          </cell>
          <cell r="AE28">
            <v>309.83</v>
          </cell>
          <cell r="AF28">
            <v>25.16</v>
          </cell>
          <cell r="AG28">
            <v>39329.67</v>
          </cell>
          <cell r="AH28">
            <v>38313.25</v>
          </cell>
          <cell r="AI28">
            <v>30833.99</v>
          </cell>
          <cell r="AJ28">
            <v>20114.580000000002</v>
          </cell>
          <cell r="AK28">
            <v>10719.41</v>
          </cell>
          <cell r="AL28">
            <v>7199.37</v>
          </cell>
          <cell r="AM28">
            <v>279.89</v>
          </cell>
          <cell r="AN28">
            <v>1016.42</v>
          </cell>
          <cell r="AO28">
            <v>914.49</v>
          </cell>
          <cell r="AP28">
            <v>580.98</v>
          </cell>
          <cell r="AQ28">
            <v>333.51</v>
          </cell>
          <cell r="AR28">
            <v>76.03</v>
          </cell>
          <cell r="AS28">
            <v>25.9</v>
          </cell>
          <cell r="AT28">
            <v>39329.67</v>
          </cell>
          <cell r="AU28">
            <v>38313.25</v>
          </cell>
          <cell r="AV28">
            <v>30833.99</v>
          </cell>
          <cell r="AW28">
            <v>20114.580000000002</v>
          </cell>
          <cell r="AX28">
            <v>10719.41</v>
          </cell>
          <cell r="AY28">
            <v>7199.37</v>
          </cell>
          <cell r="AZ28">
            <v>279.89</v>
          </cell>
          <cell r="BA28">
            <v>1016.42</v>
          </cell>
          <cell r="BB28">
            <v>914.49</v>
          </cell>
          <cell r="BC28">
            <v>580.98</v>
          </cell>
          <cell r="BD28">
            <v>333.51</v>
          </cell>
          <cell r="BE28">
            <v>76.03</v>
          </cell>
          <cell r="BF28">
            <v>25.9</v>
          </cell>
          <cell r="BG28">
            <v>0</v>
          </cell>
          <cell r="BH28">
            <v>0</v>
          </cell>
          <cell r="BI28">
            <v>0</v>
          </cell>
          <cell r="BJ28">
            <v>0</v>
          </cell>
          <cell r="BK28">
            <v>0</v>
          </cell>
          <cell r="BL28">
            <v>0</v>
          </cell>
          <cell r="BM28">
            <v>0</v>
          </cell>
          <cell r="BN28">
            <v>0</v>
          </cell>
          <cell r="BO28">
            <v>0</v>
          </cell>
          <cell r="BP28">
            <v>0</v>
          </cell>
          <cell r="BQ28">
            <v>0</v>
          </cell>
          <cell r="BR28">
            <v>0</v>
          </cell>
          <cell r="BS28">
            <v>0</v>
          </cell>
          <cell r="BT28">
            <v>98116.92</v>
          </cell>
          <cell r="BU28">
            <v>90354.5</v>
          </cell>
          <cell r="BV28">
            <v>7762.42</v>
          </cell>
          <cell r="BW28">
            <v>0</v>
          </cell>
          <cell r="BX28">
            <v>90354.5</v>
          </cell>
          <cell r="BY28">
            <v>0</v>
          </cell>
          <cell r="BZ28">
            <v>0</v>
          </cell>
          <cell r="CA28">
            <v>0</v>
          </cell>
          <cell r="CB28">
            <v>0</v>
          </cell>
          <cell r="CC28">
            <v>0</v>
          </cell>
          <cell r="CD28">
            <v>7762.42</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39804.559999999998</v>
          </cell>
          <cell r="DL28">
            <v>0</v>
          </cell>
          <cell r="DM28">
            <v>240161.77</v>
          </cell>
          <cell r="DN28">
            <v>143357.82999999999</v>
          </cell>
          <cell r="DO28">
            <v>0</v>
          </cell>
          <cell r="DP28">
            <v>28084.28</v>
          </cell>
          <cell r="DQ28">
            <v>14.88</v>
          </cell>
          <cell r="DR28">
            <v>115258.67</v>
          </cell>
          <cell r="DS28">
            <v>1091243.93</v>
          </cell>
          <cell r="DT28">
            <v>76459.64</v>
          </cell>
          <cell r="DU28">
            <v>27587.9</v>
          </cell>
          <cell r="DV28">
            <v>26515.599999999999</v>
          </cell>
          <cell r="DW28">
            <v>7795.54</v>
          </cell>
          <cell r="DX28">
            <v>3287.1</v>
          </cell>
          <cell r="DY28">
            <v>15432.96</v>
          </cell>
          <cell r="DZ28">
            <v>442.56</v>
          </cell>
          <cell r="EA28">
            <v>629.74</v>
          </cell>
          <cell r="EB28">
            <v>0</v>
          </cell>
          <cell r="EC28">
            <v>573.29</v>
          </cell>
          <cell r="ED28">
            <v>56.45</v>
          </cell>
          <cell r="EE28">
            <v>48871.74</v>
          </cell>
          <cell r="EF28">
            <v>48870.53</v>
          </cell>
          <cell r="EG28">
            <v>1.21</v>
          </cell>
          <cell r="EH28">
            <v>1014784.29</v>
          </cell>
          <cell r="EI28">
            <v>362233.76</v>
          </cell>
          <cell r="EJ28">
            <v>97253.56</v>
          </cell>
          <cell r="EK28">
            <v>97253.56</v>
          </cell>
          <cell r="EL28">
            <v>59548.32</v>
          </cell>
          <cell r="EM28">
            <v>29444.23</v>
          </cell>
          <cell r="EN28">
            <v>30104.09</v>
          </cell>
          <cell r="EO28">
            <v>5794.12</v>
          </cell>
          <cell r="EP28">
            <v>19276.32</v>
          </cell>
          <cell r="EQ28">
            <v>12634.8</v>
          </cell>
          <cell r="ER28">
            <v>3706.47</v>
          </cell>
          <cell r="ES28">
            <v>8928.33</v>
          </cell>
          <cell r="ET28">
            <v>264980.2</v>
          </cell>
          <cell r="EU28">
            <v>67075.44</v>
          </cell>
          <cell r="EV28">
            <v>11954.03</v>
          </cell>
          <cell r="EW28">
            <v>55121.41</v>
          </cell>
          <cell r="EX28">
            <v>46383.92</v>
          </cell>
          <cell r="EY28">
            <v>16371.92</v>
          </cell>
          <cell r="EZ28">
            <v>10804.1</v>
          </cell>
          <cell r="FA28">
            <v>4131.5</v>
          </cell>
          <cell r="FB28">
            <v>1436.4</v>
          </cell>
          <cell r="FC28">
            <v>0</v>
          </cell>
          <cell r="FD28">
            <v>28343.08</v>
          </cell>
          <cell r="FE28">
            <v>1668.92</v>
          </cell>
          <cell r="FF28">
            <v>151520.84</v>
          </cell>
          <cell r="FG28">
            <v>124530.5</v>
          </cell>
          <cell r="FH28">
            <v>95063.81</v>
          </cell>
          <cell r="FI28">
            <v>57981.87</v>
          </cell>
          <cell r="FJ28">
            <v>37081.94</v>
          </cell>
          <cell r="FK28">
            <v>25190.57</v>
          </cell>
          <cell r="FL28">
            <v>4276.12</v>
          </cell>
          <cell r="FM28">
            <v>26990.34</v>
          </cell>
          <cell r="FN28">
            <v>17349.32</v>
          </cell>
          <cell r="FO28">
            <v>13090.63</v>
          </cell>
          <cell r="FP28">
            <v>4258.6899999999996</v>
          </cell>
          <cell r="FQ28">
            <v>5453.27</v>
          </cell>
          <cell r="FR28">
            <v>150.88999999999999</v>
          </cell>
          <cell r="FS28">
            <v>4036.86</v>
          </cell>
          <cell r="FT28">
            <v>0</v>
          </cell>
          <cell r="FU28">
            <v>103164.24</v>
          </cell>
          <cell r="FV28">
            <v>9044.25</v>
          </cell>
          <cell r="FW28">
            <v>15138.69</v>
          </cell>
          <cell r="FX28">
            <v>2226.16</v>
          </cell>
          <cell r="FY28">
            <v>1097.49</v>
          </cell>
          <cell r="FZ28">
            <v>80.78</v>
          </cell>
          <cell r="GA28">
            <v>1318.87</v>
          </cell>
          <cell r="GB28">
            <v>35636.06</v>
          </cell>
          <cell r="GC28">
            <v>16455.96</v>
          </cell>
          <cell r="GD28">
            <v>324.08999999999997</v>
          </cell>
          <cell r="GE28">
            <v>0</v>
          </cell>
          <cell r="GF28">
            <v>339</v>
          </cell>
          <cell r="GG28">
            <v>21502.89</v>
          </cell>
          <cell r="GH28">
            <v>19371.38</v>
          </cell>
          <cell r="GI28">
            <v>297041.40000000002</v>
          </cell>
          <cell r="GJ28">
            <v>57184.74</v>
          </cell>
          <cell r="GK28">
            <v>0</v>
          </cell>
          <cell r="GL28">
            <v>22068.51</v>
          </cell>
          <cell r="GM28">
            <v>487.63</v>
          </cell>
          <cell r="GN28">
            <v>19629.8</v>
          </cell>
          <cell r="GO28">
            <v>0</v>
          </cell>
          <cell r="GP28">
            <v>0</v>
          </cell>
          <cell r="GQ28">
            <v>527.28</v>
          </cell>
          <cell r="GR28">
            <v>0</v>
          </cell>
          <cell r="GS28">
            <v>14959.15</v>
          </cell>
          <cell r="GT28">
            <v>0</v>
          </cell>
          <cell r="GU28">
            <v>175788.77</v>
          </cell>
          <cell r="GV28">
            <v>27644.71</v>
          </cell>
          <cell r="GW28">
            <v>0</v>
          </cell>
          <cell r="GX28">
            <v>4671.49</v>
          </cell>
          <cell r="GY28">
            <v>143472.57</v>
          </cell>
          <cell r="GZ28">
            <v>0</v>
          </cell>
          <cell r="HA28">
            <v>0</v>
          </cell>
        </row>
        <row r="29">
          <cell r="A29">
            <v>34366</v>
          </cell>
          <cell r="B29">
            <v>1155344.69</v>
          </cell>
          <cell r="C29">
            <v>150712.13</v>
          </cell>
          <cell r="D29">
            <v>147905.20000000001</v>
          </cell>
          <cell r="E29">
            <v>5993.61</v>
          </cell>
          <cell r="F29">
            <v>110013.57</v>
          </cell>
          <cell r="G29">
            <v>8347.0499999999993</v>
          </cell>
          <cell r="H29">
            <v>14434.01</v>
          </cell>
          <cell r="I29">
            <v>9116.9599999999991</v>
          </cell>
          <cell r="J29">
            <v>2806.93</v>
          </cell>
          <cell r="K29">
            <v>0</v>
          </cell>
          <cell r="L29">
            <v>153.38</v>
          </cell>
          <cell r="M29">
            <v>2653.55</v>
          </cell>
          <cell r="N29">
            <v>0</v>
          </cell>
          <cell r="O29">
            <v>1004632.56</v>
          </cell>
          <cell r="P29">
            <v>10886.42</v>
          </cell>
          <cell r="Q29">
            <v>584935.66</v>
          </cell>
          <cell r="R29">
            <v>545131.36</v>
          </cell>
          <cell r="S29">
            <v>431360.24</v>
          </cell>
          <cell r="T29">
            <v>391875.27</v>
          </cell>
          <cell r="U29">
            <v>369077.85</v>
          </cell>
          <cell r="V29">
            <v>364078.23</v>
          </cell>
          <cell r="W29">
            <v>305057.11</v>
          </cell>
          <cell r="X29">
            <v>59021.120000000003</v>
          </cell>
          <cell r="Y29">
            <v>3677.32</v>
          </cell>
          <cell r="Z29">
            <v>1322.3</v>
          </cell>
          <cell r="AA29">
            <v>22797.42</v>
          </cell>
          <cell r="AB29">
            <v>22310.36</v>
          </cell>
          <cell r="AC29">
            <v>17131.189999999999</v>
          </cell>
          <cell r="AD29">
            <v>5179.17</v>
          </cell>
          <cell r="AE29">
            <v>456.73</v>
          </cell>
          <cell r="AF29">
            <v>30.33</v>
          </cell>
          <cell r="AG29">
            <v>39484.97</v>
          </cell>
          <cell r="AH29">
            <v>38323.51</v>
          </cell>
          <cell r="AI29">
            <v>30802.16</v>
          </cell>
          <cell r="AJ29">
            <v>19631.400000000001</v>
          </cell>
          <cell r="AK29">
            <v>11170.76</v>
          </cell>
          <cell r="AL29">
            <v>7155.13</v>
          </cell>
          <cell r="AM29">
            <v>366.22</v>
          </cell>
          <cell r="AN29">
            <v>1161.46</v>
          </cell>
          <cell r="AO29">
            <v>1048.22</v>
          </cell>
          <cell r="AP29">
            <v>634.21</v>
          </cell>
          <cell r="AQ29">
            <v>414.01</v>
          </cell>
          <cell r="AR29">
            <v>82.62</v>
          </cell>
          <cell r="AS29">
            <v>30.62</v>
          </cell>
          <cell r="AT29">
            <v>39484.97</v>
          </cell>
          <cell r="AU29">
            <v>38323.51</v>
          </cell>
          <cell r="AV29">
            <v>30802.16</v>
          </cell>
          <cell r="AW29">
            <v>19631.400000000001</v>
          </cell>
          <cell r="AX29">
            <v>11170.76</v>
          </cell>
          <cell r="AY29">
            <v>7155.13</v>
          </cell>
          <cell r="AZ29">
            <v>366.22</v>
          </cell>
          <cell r="BA29">
            <v>1161.46</v>
          </cell>
          <cell r="BB29">
            <v>1048.22</v>
          </cell>
          <cell r="BC29">
            <v>634.21</v>
          </cell>
          <cell r="BD29">
            <v>414.01</v>
          </cell>
          <cell r="BE29">
            <v>82.62</v>
          </cell>
          <cell r="BF29">
            <v>30.62</v>
          </cell>
          <cell r="BG29">
            <v>0</v>
          </cell>
          <cell r="BH29">
            <v>0</v>
          </cell>
          <cell r="BI29">
            <v>0</v>
          </cell>
          <cell r="BJ29">
            <v>0</v>
          </cell>
          <cell r="BK29">
            <v>0</v>
          </cell>
          <cell r="BL29">
            <v>0</v>
          </cell>
          <cell r="BM29">
            <v>0</v>
          </cell>
          <cell r="BN29">
            <v>0</v>
          </cell>
          <cell r="BO29">
            <v>0</v>
          </cell>
          <cell r="BP29">
            <v>0</v>
          </cell>
          <cell r="BQ29">
            <v>0</v>
          </cell>
          <cell r="BR29">
            <v>0</v>
          </cell>
          <cell r="BS29">
            <v>0</v>
          </cell>
          <cell r="BT29">
            <v>113771.12</v>
          </cell>
          <cell r="BU29">
            <v>104661.27</v>
          </cell>
          <cell r="BV29">
            <v>9109.85</v>
          </cell>
          <cell r="BW29">
            <v>0</v>
          </cell>
          <cell r="BX29">
            <v>104661.27</v>
          </cell>
          <cell r="BY29">
            <v>0</v>
          </cell>
          <cell r="BZ29">
            <v>0</v>
          </cell>
          <cell r="CA29">
            <v>0</v>
          </cell>
          <cell r="CB29">
            <v>0</v>
          </cell>
          <cell r="CC29">
            <v>0</v>
          </cell>
          <cell r="CD29">
            <v>9109.85</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39804.300000000003</v>
          </cell>
          <cell r="DL29">
            <v>58.79</v>
          </cell>
          <cell r="DM29">
            <v>242128.25</v>
          </cell>
          <cell r="DN29">
            <v>166623.44</v>
          </cell>
          <cell r="DO29">
            <v>0</v>
          </cell>
          <cell r="DP29">
            <v>22498.75</v>
          </cell>
          <cell r="DQ29">
            <v>0</v>
          </cell>
          <cell r="DR29">
            <v>144124.69</v>
          </cell>
          <cell r="DS29">
            <v>1155344.74</v>
          </cell>
          <cell r="DT29">
            <v>88834.53</v>
          </cell>
          <cell r="DU29">
            <v>31716.81</v>
          </cell>
          <cell r="DV29">
            <v>30721.27</v>
          </cell>
          <cell r="DW29">
            <v>9785.4</v>
          </cell>
          <cell r="DX29">
            <v>4821.3599999999997</v>
          </cell>
          <cell r="DY29">
            <v>16114.51</v>
          </cell>
          <cell r="DZ29">
            <v>309.49</v>
          </cell>
          <cell r="EA29">
            <v>686.05</v>
          </cell>
          <cell r="EB29">
            <v>0</v>
          </cell>
          <cell r="EC29">
            <v>614.55999999999995</v>
          </cell>
          <cell r="ED29">
            <v>71.489999999999995</v>
          </cell>
          <cell r="EE29">
            <v>57117.72</v>
          </cell>
          <cell r="EF29">
            <v>57116.52</v>
          </cell>
          <cell r="EG29">
            <v>1.2</v>
          </cell>
          <cell r="EH29">
            <v>1066510.21</v>
          </cell>
          <cell r="EI29">
            <v>384629</v>
          </cell>
          <cell r="EJ29">
            <v>103814.6</v>
          </cell>
          <cell r="EK29">
            <v>103814.6</v>
          </cell>
          <cell r="EL29">
            <v>66209.45</v>
          </cell>
          <cell r="EM29">
            <v>37005.18</v>
          </cell>
          <cell r="EN29">
            <v>29204.27</v>
          </cell>
          <cell r="EO29">
            <v>3406.54</v>
          </cell>
          <cell r="EP29">
            <v>20033.849999999999</v>
          </cell>
          <cell r="EQ29">
            <v>14164.76</v>
          </cell>
          <cell r="ER29">
            <v>3897.37</v>
          </cell>
          <cell r="ES29">
            <v>10267.39</v>
          </cell>
          <cell r="ET29">
            <v>280814.40000000002</v>
          </cell>
          <cell r="EU29">
            <v>72547.990000000005</v>
          </cell>
          <cell r="EV29">
            <v>12050.99</v>
          </cell>
          <cell r="EW29">
            <v>60497</v>
          </cell>
          <cell r="EX29">
            <v>47094.22</v>
          </cell>
          <cell r="EY29">
            <v>16016.96</v>
          </cell>
          <cell r="EZ29">
            <v>7495.1</v>
          </cell>
          <cell r="FA29">
            <v>4687.2</v>
          </cell>
          <cell r="FB29">
            <v>3834.6</v>
          </cell>
          <cell r="FC29">
            <v>0</v>
          </cell>
          <cell r="FD29">
            <v>28748.37</v>
          </cell>
          <cell r="FE29">
            <v>2328.89</v>
          </cell>
          <cell r="FF29">
            <v>161172.19</v>
          </cell>
          <cell r="FG29">
            <v>132757.51</v>
          </cell>
          <cell r="FH29">
            <v>99481.68</v>
          </cell>
          <cell r="FI29">
            <v>58532.45</v>
          </cell>
          <cell r="FJ29">
            <v>40949.230000000003</v>
          </cell>
          <cell r="FK29">
            <v>28364.97</v>
          </cell>
          <cell r="FL29">
            <v>4910.8599999999997</v>
          </cell>
          <cell r="FM29">
            <v>28414.68</v>
          </cell>
          <cell r="FN29">
            <v>18259.12</v>
          </cell>
          <cell r="FO29">
            <v>13687.45</v>
          </cell>
          <cell r="FP29">
            <v>4571.67</v>
          </cell>
          <cell r="FQ29">
            <v>6176.57</v>
          </cell>
          <cell r="FR29">
            <v>236.5</v>
          </cell>
          <cell r="FS29">
            <v>3742.49</v>
          </cell>
          <cell r="FT29">
            <v>0</v>
          </cell>
          <cell r="FU29">
            <v>91874.97</v>
          </cell>
          <cell r="FV29">
            <v>8844.25</v>
          </cell>
          <cell r="FW29">
            <v>5267.99</v>
          </cell>
          <cell r="FX29">
            <v>2627.41</v>
          </cell>
          <cell r="FY29">
            <v>672.19</v>
          </cell>
          <cell r="FZ29">
            <v>57.68</v>
          </cell>
          <cell r="GA29">
            <v>1445.39</v>
          </cell>
          <cell r="GB29">
            <v>37408.050000000003</v>
          </cell>
          <cell r="GC29">
            <v>13417.75</v>
          </cell>
          <cell r="GD29">
            <v>810.35</v>
          </cell>
          <cell r="GE29">
            <v>0</v>
          </cell>
          <cell r="GF29">
            <v>264.14999999999998</v>
          </cell>
          <cell r="GG29">
            <v>21059.759999999998</v>
          </cell>
          <cell r="GH29">
            <v>19532.3</v>
          </cell>
          <cell r="GI29">
            <v>316126.55</v>
          </cell>
          <cell r="GJ29">
            <v>59619.05</v>
          </cell>
          <cell r="GK29">
            <v>0</v>
          </cell>
          <cell r="GL29">
            <v>30202.07</v>
          </cell>
          <cell r="GM29">
            <v>487.63</v>
          </cell>
          <cell r="GN29">
            <v>16844.98</v>
          </cell>
          <cell r="GO29">
            <v>0</v>
          </cell>
          <cell r="GP29">
            <v>0</v>
          </cell>
          <cell r="GQ29">
            <v>527.28</v>
          </cell>
          <cell r="GR29">
            <v>0</v>
          </cell>
          <cell r="GS29">
            <v>12044.72</v>
          </cell>
          <cell r="GT29">
            <v>0</v>
          </cell>
          <cell r="GU29">
            <v>194728.34</v>
          </cell>
          <cell r="GV29">
            <v>21904.55</v>
          </cell>
          <cell r="GW29">
            <v>0</v>
          </cell>
          <cell r="GX29">
            <v>3604.72</v>
          </cell>
          <cell r="GY29">
            <v>169219.07</v>
          </cell>
          <cell r="GZ29">
            <v>0</v>
          </cell>
          <cell r="HA29">
            <v>0</v>
          </cell>
        </row>
        <row r="30">
          <cell r="A30">
            <v>34394</v>
          </cell>
          <cell r="B30">
            <v>1233672.92</v>
          </cell>
          <cell r="C30">
            <v>157376.66</v>
          </cell>
          <cell r="D30">
            <v>154681.28</v>
          </cell>
          <cell r="E30">
            <v>5454.56</v>
          </cell>
          <cell r="F30">
            <v>114668.92</v>
          </cell>
          <cell r="G30">
            <v>8878.91</v>
          </cell>
          <cell r="H30">
            <v>14178.66</v>
          </cell>
          <cell r="I30">
            <v>11500.23</v>
          </cell>
          <cell r="J30">
            <v>2695.38</v>
          </cell>
          <cell r="K30">
            <v>0</v>
          </cell>
          <cell r="L30">
            <v>14.5</v>
          </cell>
          <cell r="M30">
            <v>2680.88</v>
          </cell>
          <cell r="N30">
            <v>0</v>
          </cell>
          <cell r="O30">
            <v>1076296.26</v>
          </cell>
          <cell r="P30">
            <v>12139.6</v>
          </cell>
          <cell r="Q30">
            <v>638037.89</v>
          </cell>
          <cell r="R30">
            <v>572589.11</v>
          </cell>
          <cell r="S30">
            <v>444775.03</v>
          </cell>
          <cell r="T30">
            <v>405741.26</v>
          </cell>
          <cell r="U30">
            <v>378100.29</v>
          </cell>
          <cell r="V30">
            <v>373405.99</v>
          </cell>
          <cell r="W30">
            <v>310002.2</v>
          </cell>
          <cell r="X30">
            <v>63403.79</v>
          </cell>
          <cell r="Y30">
            <v>3737.05</v>
          </cell>
          <cell r="Z30">
            <v>957.25</v>
          </cell>
          <cell r="AA30">
            <v>27640.97</v>
          </cell>
          <cell r="AB30">
            <v>26995.1</v>
          </cell>
          <cell r="AC30">
            <v>20985.42</v>
          </cell>
          <cell r="AD30">
            <v>6009.68</v>
          </cell>
          <cell r="AE30">
            <v>596.15</v>
          </cell>
          <cell r="AF30">
            <v>49.72</v>
          </cell>
          <cell r="AG30">
            <v>39033.769999999997</v>
          </cell>
          <cell r="AH30">
            <v>37782.92</v>
          </cell>
          <cell r="AI30">
            <v>30281.03</v>
          </cell>
          <cell r="AJ30">
            <v>19638.73</v>
          </cell>
          <cell r="AK30">
            <v>10642.3</v>
          </cell>
          <cell r="AL30">
            <v>7027.49</v>
          </cell>
          <cell r="AM30">
            <v>474.4</v>
          </cell>
          <cell r="AN30">
            <v>1250.8499999999999</v>
          </cell>
          <cell r="AO30">
            <v>1158.0899999999999</v>
          </cell>
          <cell r="AP30">
            <v>671.88</v>
          </cell>
          <cell r="AQ30">
            <v>486.21</v>
          </cell>
          <cell r="AR30">
            <v>88.44</v>
          </cell>
          <cell r="AS30">
            <v>4.32</v>
          </cell>
          <cell r="AT30">
            <v>39033.769999999997</v>
          </cell>
          <cell r="AU30">
            <v>37782.92</v>
          </cell>
          <cell r="AV30">
            <v>30281.03</v>
          </cell>
          <cell r="AW30">
            <v>19638.73</v>
          </cell>
          <cell r="AX30">
            <v>10642.3</v>
          </cell>
          <cell r="AY30">
            <v>7027.49</v>
          </cell>
          <cell r="AZ30">
            <v>474.4</v>
          </cell>
          <cell r="BA30">
            <v>1250.8499999999999</v>
          </cell>
          <cell r="BB30">
            <v>1158.0899999999999</v>
          </cell>
          <cell r="BC30">
            <v>671.88</v>
          </cell>
          <cell r="BD30">
            <v>486.21</v>
          </cell>
          <cell r="BE30">
            <v>88.44</v>
          </cell>
          <cell r="BF30">
            <v>4.32</v>
          </cell>
          <cell r="BG30">
            <v>0</v>
          </cell>
          <cell r="BH30">
            <v>0</v>
          </cell>
          <cell r="BI30">
            <v>0</v>
          </cell>
          <cell r="BJ30">
            <v>0</v>
          </cell>
          <cell r="BK30">
            <v>0</v>
          </cell>
          <cell r="BL30">
            <v>0</v>
          </cell>
          <cell r="BM30">
            <v>0</v>
          </cell>
          <cell r="BN30">
            <v>0</v>
          </cell>
          <cell r="BO30">
            <v>0</v>
          </cell>
          <cell r="BP30">
            <v>0</v>
          </cell>
          <cell r="BQ30">
            <v>0</v>
          </cell>
          <cell r="BR30">
            <v>0</v>
          </cell>
          <cell r="BS30">
            <v>0</v>
          </cell>
          <cell r="BT30">
            <v>127814.08</v>
          </cell>
          <cell r="BU30">
            <v>116976.03</v>
          </cell>
          <cell r="BV30">
            <v>10838.05</v>
          </cell>
          <cell r="BW30">
            <v>0</v>
          </cell>
          <cell r="BX30">
            <v>116976.03</v>
          </cell>
          <cell r="BY30">
            <v>0</v>
          </cell>
          <cell r="BZ30">
            <v>0</v>
          </cell>
          <cell r="CA30">
            <v>0</v>
          </cell>
          <cell r="CB30">
            <v>0</v>
          </cell>
          <cell r="CC30">
            <v>0</v>
          </cell>
          <cell r="CD30">
            <v>10838.05</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65448.78</v>
          </cell>
          <cell r="DL30">
            <v>41.31</v>
          </cell>
          <cell r="DM30">
            <v>255649.34</v>
          </cell>
          <cell r="DN30">
            <v>170428.12</v>
          </cell>
          <cell r="DO30">
            <v>0</v>
          </cell>
          <cell r="DP30">
            <v>13073.53</v>
          </cell>
          <cell r="DQ30">
            <v>2551.65</v>
          </cell>
          <cell r="DR30">
            <v>154802.94</v>
          </cell>
          <cell r="DS30">
            <v>1233672.8666132265</v>
          </cell>
          <cell r="DT30">
            <v>94157.41</v>
          </cell>
          <cell r="DU30">
            <v>32737.95</v>
          </cell>
          <cell r="DV30">
            <v>31695.72</v>
          </cell>
          <cell r="DW30">
            <v>13271.04</v>
          </cell>
          <cell r="DX30">
            <v>3544.18</v>
          </cell>
          <cell r="DY30">
            <v>14880.5</v>
          </cell>
          <cell r="DZ30">
            <v>366.39</v>
          </cell>
          <cell r="EA30">
            <v>675.84</v>
          </cell>
          <cell r="EB30">
            <v>0</v>
          </cell>
          <cell r="EC30">
            <v>618.54</v>
          </cell>
          <cell r="ED30">
            <v>57.3</v>
          </cell>
          <cell r="EE30">
            <v>61419.46</v>
          </cell>
          <cell r="EF30">
            <v>61404.35</v>
          </cell>
          <cell r="EG30">
            <v>15.11</v>
          </cell>
          <cell r="EH30">
            <v>1139515.4566132263</v>
          </cell>
          <cell r="EI30">
            <v>418037.79661322647</v>
          </cell>
          <cell r="EJ30">
            <v>108251.57661322647</v>
          </cell>
          <cell r="EK30">
            <v>108251.57661322647</v>
          </cell>
          <cell r="EL30">
            <v>65778.846613226458</v>
          </cell>
          <cell r="EM30">
            <v>36631.496613226453</v>
          </cell>
          <cell r="EN30">
            <v>29147.35</v>
          </cell>
          <cell r="EO30">
            <v>3800.16</v>
          </cell>
          <cell r="EP30">
            <v>22624.75</v>
          </cell>
          <cell r="EQ30">
            <v>16047.82</v>
          </cell>
          <cell r="ER30">
            <v>4629.84</v>
          </cell>
          <cell r="ES30">
            <v>11417.98</v>
          </cell>
          <cell r="ET30">
            <v>309786.21999999997</v>
          </cell>
          <cell r="EU30">
            <v>74208.990000000005</v>
          </cell>
          <cell r="EV30">
            <v>12051.43</v>
          </cell>
          <cell r="EW30">
            <v>62157.56</v>
          </cell>
          <cell r="EX30">
            <v>58123.92</v>
          </cell>
          <cell r="EY30">
            <v>23030.93</v>
          </cell>
          <cell r="EZ30">
            <v>12696.9</v>
          </cell>
          <cell r="FA30">
            <v>4823.3999999999996</v>
          </cell>
          <cell r="FB30">
            <v>5510.6</v>
          </cell>
          <cell r="FC30">
            <v>0</v>
          </cell>
          <cell r="FD30">
            <v>32064.560000000001</v>
          </cell>
          <cell r="FE30">
            <v>3028.43</v>
          </cell>
          <cell r="FF30">
            <v>177453.31</v>
          </cell>
          <cell r="FG30">
            <v>144435.01</v>
          </cell>
          <cell r="FH30">
            <v>108161.60000000001</v>
          </cell>
          <cell r="FI30">
            <v>61515.5</v>
          </cell>
          <cell r="FJ30">
            <v>46646.1</v>
          </cell>
          <cell r="FK30">
            <v>31562.1</v>
          </cell>
          <cell r="FL30">
            <v>4711.3100000000004</v>
          </cell>
          <cell r="FM30">
            <v>33018.300000000003</v>
          </cell>
          <cell r="FN30">
            <v>22761.83</v>
          </cell>
          <cell r="FO30">
            <v>17184.939999999999</v>
          </cell>
          <cell r="FP30">
            <v>5576.89</v>
          </cell>
          <cell r="FQ30">
            <v>6598.43</v>
          </cell>
          <cell r="FR30">
            <v>362.84</v>
          </cell>
          <cell r="FS30">
            <v>3295.2</v>
          </cell>
          <cell r="FT30">
            <v>0</v>
          </cell>
          <cell r="FU30">
            <v>93479.73</v>
          </cell>
          <cell r="FV30">
            <v>9290.84</v>
          </cell>
          <cell r="FW30">
            <v>2151.7199999999998</v>
          </cell>
          <cell r="FX30">
            <v>3162.23</v>
          </cell>
          <cell r="FY30">
            <v>674.39</v>
          </cell>
          <cell r="FZ30">
            <v>57.29</v>
          </cell>
          <cell r="GA30">
            <v>1628.93</v>
          </cell>
          <cell r="GB30">
            <v>52969.73</v>
          </cell>
          <cell r="GC30">
            <v>0</v>
          </cell>
          <cell r="GD30">
            <v>724.79</v>
          </cell>
          <cell r="GE30">
            <v>0</v>
          </cell>
          <cell r="GF30">
            <v>407.6</v>
          </cell>
          <cell r="GG30">
            <v>22412.21</v>
          </cell>
          <cell r="GH30">
            <v>24086.400000000001</v>
          </cell>
          <cell r="GI30">
            <v>333594.8</v>
          </cell>
          <cell r="GJ30">
            <v>71941.31</v>
          </cell>
          <cell r="GK30">
            <v>0</v>
          </cell>
          <cell r="GL30">
            <v>39529.46</v>
          </cell>
          <cell r="GM30">
            <v>487.63</v>
          </cell>
          <cell r="GN30">
            <v>17771.55</v>
          </cell>
          <cell r="GO30">
            <v>0</v>
          </cell>
          <cell r="GP30">
            <v>0</v>
          </cell>
          <cell r="GQ30">
            <v>527.28</v>
          </cell>
          <cell r="GR30">
            <v>0</v>
          </cell>
          <cell r="GS30">
            <v>14113.02</v>
          </cell>
          <cell r="GT30">
            <v>0</v>
          </cell>
          <cell r="GU30">
            <v>198375.42</v>
          </cell>
          <cell r="GV30">
            <v>2104.89</v>
          </cell>
          <cell r="GW30">
            <v>0</v>
          </cell>
          <cell r="GX30">
            <v>3786.71</v>
          </cell>
          <cell r="GY30">
            <v>192483.82</v>
          </cell>
          <cell r="GZ30">
            <v>0</v>
          </cell>
          <cell r="HA30">
            <v>0</v>
          </cell>
        </row>
        <row r="31">
          <cell r="A31">
            <v>34425</v>
          </cell>
          <cell r="B31">
            <v>1283047.6599999999</v>
          </cell>
          <cell r="C31">
            <v>162864.51</v>
          </cell>
          <cell r="D31">
            <v>159961.64000000001</v>
          </cell>
          <cell r="E31">
            <v>5874.37</v>
          </cell>
          <cell r="F31">
            <v>121757.39</v>
          </cell>
          <cell r="G31">
            <v>8988.31</v>
          </cell>
          <cell r="H31">
            <v>14910.5</v>
          </cell>
          <cell r="I31">
            <v>8431.07</v>
          </cell>
          <cell r="J31">
            <v>2902.87</v>
          </cell>
          <cell r="K31">
            <v>0</v>
          </cell>
          <cell r="L31">
            <v>219.97</v>
          </cell>
          <cell r="M31">
            <v>2682.9</v>
          </cell>
          <cell r="N31">
            <v>0</v>
          </cell>
          <cell r="O31">
            <v>1120183.1499999999</v>
          </cell>
          <cell r="P31">
            <v>11217.13</v>
          </cell>
          <cell r="Q31">
            <v>668342.01</v>
          </cell>
          <cell r="R31">
            <v>598732.69999999995</v>
          </cell>
          <cell r="S31">
            <v>465334.72</v>
          </cell>
          <cell r="T31">
            <v>425827.1</v>
          </cell>
          <cell r="U31">
            <v>392011.63</v>
          </cell>
          <cell r="V31">
            <v>387578.99</v>
          </cell>
          <cell r="W31">
            <v>318901.40999999997</v>
          </cell>
          <cell r="X31">
            <v>68677.58</v>
          </cell>
          <cell r="Y31">
            <v>3625.56</v>
          </cell>
          <cell r="Z31">
            <v>807.08</v>
          </cell>
          <cell r="AA31">
            <v>33815.47</v>
          </cell>
          <cell r="AB31">
            <v>33115.360000000001</v>
          </cell>
          <cell r="AC31">
            <v>25663.08</v>
          </cell>
          <cell r="AD31">
            <v>7452.28</v>
          </cell>
          <cell r="AE31">
            <v>647.41999999999996</v>
          </cell>
          <cell r="AF31">
            <v>52.69</v>
          </cell>
          <cell r="AG31">
            <v>39507.620000000003</v>
          </cell>
          <cell r="AH31">
            <v>37615.74</v>
          </cell>
          <cell r="AI31">
            <v>30260.42</v>
          </cell>
          <cell r="AJ31">
            <v>19176.41</v>
          </cell>
          <cell r="AK31">
            <v>11084.01</v>
          </cell>
          <cell r="AL31">
            <v>6996.29</v>
          </cell>
          <cell r="AM31">
            <v>359.03</v>
          </cell>
          <cell r="AN31">
            <v>1891.88</v>
          </cell>
          <cell r="AO31">
            <v>1779.24</v>
          </cell>
          <cell r="AP31">
            <v>1275.22</v>
          </cell>
          <cell r="AQ31">
            <v>504.02</v>
          </cell>
          <cell r="AR31">
            <v>106.83</v>
          </cell>
          <cell r="AS31">
            <v>5.81</v>
          </cell>
          <cell r="AT31">
            <v>39507.620000000003</v>
          </cell>
          <cell r="AU31">
            <v>37615.74</v>
          </cell>
          <cell r="AV31">
            <v>30260.42</v>
          </cell>
          <cell r="AW31">
            <v>19176.41</v>
          </cell>
          <cell r="AX31">
            <v>11084.01</v>
          </cell>
          <cell r="AY31">
            <v>6996.29</v>
          </cell>
          <cell r="AZ31">
            <v>359.03</v>
          </cell>
          <cell r="BA31">
            <v>1891.88</v>
          </cell>
          <cell r="BB31">
            <v>1779.24</v>
          </cell>
          <cell r="BC31">
            <v>1275.22</v>
          </cell>
          <cell r="BD31">
            <v>504.02</v>
          </cell>
          <cell r="BE31">
            <v>106.83</v>
          </cell>
          <cell r="BF31">
            <v>5.81</v>
          </cell>
          <cell r="BG31">
            <v>0</v>
          </cell>
          <cell r="BH31">
            <v>0</v>
          </cell>
          <cell r="BI31">
            <v>0</v>
          </cell>
          <cell r="BJ31">
            <v>0</v>
          </cell>
          <cell r="BK31">
            <v>0</v>
          </cell>
          <cell r="BL31">
            <v>0</v>
          </cell>
          <cell r="BM31">
            <v>0</v>
          </cell>
          <cell r="BN31">
            <v>0</v>
          </cell>
          <cell r="BO31">
            <v>0</v>
          </cell>
          <cell r="BP31">
            <v>0</v>
          </cell>
          <cell r="BQ31">
            <v>0</v>
          </cell>
          <cell r="BR31">
            <v>0</v>
          </cell>
          <cell r="BS31">
            <v>0</v>
          </cell>
          <cell r="BT31">
            <v>133397.98000000001</v>
          </cell>
          <cell r="BU31">
            <v>119823.01</v>
          </cell>
          <cell r="BV31">
            <v>13574.97</v>
          </cell>
          <cell r="BW31">
            <v>0</v>
          </cell>
          <cell r="BX31">
            <v>119823.01</v>
          </cell>
          <cell r="BY31">
            <v>0</v>
          </cell>
          <cell r="BZ31">
            <v>0</v>
          </cell>
          <cell r="CA31">
            <v>0</v>
          </cell>
          <cell r="CB31">
            <v>0</v>
          </cell>
          <cell r="CC31">
            <v>0</v>
          </cell>
          <cell r="CD31">
            <v>13574.97</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69609.31</v>
          </cell>
          <cell r="DL31">
            <v>45.57</v>
          </cell>
          <cell r="DM31">
            <v>246449.84</v>
          </cell>
          <cell r="DN31">
            <v>194128.6</v>
          </cell>
          <cell r="DO31">
            <v>0</v>
          </cell>
          <cell r="DP31">
            <v>8061.25</v>
          </cell>
          <cell r="DQ31">
            <v>2569.44</v>
          </cell>
          <cell r="DR31">
            <v>183497.91</v>
          </cell>
          <cell r="DS31">
            <v>1283047.67</v>
          </cell>
          <cell r="DT31">
            <v>93244.68</v>
          </cell>
          <cell r="DU31">
            <v>30031.41</v>
          </cell>
          <cell r="DV31">
            <v>28940.46</v>
          </cell>
          <cell r="DW31">
            <v>9763.7099999999991</v>
          </cell>
          <cell r="DX31">
            <v>3748.42</v>
          </cell>
          <cell r="DY31">
            <v>15428.33</v>
          </cell>
          <cell r="DZ31">
            <v>424.59</v>
          </cell>
          <cell r="EA31">
            <v>666.36</v>
          </cell>
          <cell r="EB31">
            <v>0</v>
          </cell>
          <cell r="EC31">
            <v>616.75</v>
          </cell>
          <cell r="ED31">
            <v>49.61</v>
          </cell>
          <cell r="EE31">
            <v>63213.27</v>
          </cell>
          <cell r="EF31">
            <v>63213.27</v>
          </cell>
          <cell r="EG31">
            <v>0</v>
          </cell>
          <cell r="EH31">
            <v>1189802.99</v>
          </cell>
          <cell r="EI31">
            <v>428668.57</v>
          </cell>
          <cell r="EJ31">
            <v>108272.21</v>
          </cell>
          <cell r="EK31">
            <v>108272.21</v>
          </cell>
          <cell r="EL31">
            <v>64199.61</v>
          </cell>
          <cell r="EM31">
            <v>35617.049083388483</v>
          </cell>
          <cell r="EN31">
            <v>28582.560916611517</v>
          </cell>
          <cell r="EO31">
            <v>6385.22</v>
          </cell>
          <cell r="EP31">
            <v>20266.97</v>
          </cell>
          <cell r="EQ31">
            <v>17420.41</v>
          </cell>
          <cell r="ER31">
            <v>5232.3599999999997</v>
          </cell>
          <cell r="ES31">
            <v>12188.05</v>
          </cell>
          <cell r="ET31">
            <v>320396.36</v>
          </cell>
          <cell r="EU31">
            <v>83699.289999999994</v>
          </cell>
          <cell r="EV31">
            <v>12435.19</v>
          </cell>
          <cell r="EW31">
            <v>71264.100000000006</v>
          </cell>
          <cell r="EX31">
            <v>56403.4</v>
          </cell>
          <cell r="EY31">
            <v>21613.02</v>
          </cell>
          <cell r="EZ31">
            <v>11230.7</v>
          </cell>
          <cell r="FA31">
            <v>4446.6000000000004</v>
          </cell>
          <cell r="FB31">
            <v>5935.7</v>
          </cell>
          <cell r="FC31">
            <v>0</v>
          </cell>
          <cell r="FD31">
            <v>31120.62</v>
          </cell>
          <cell r="FE31">
            <v>3669.76</v>
          </cell>
          <cell r="FF31">
            <v>180293.67</v>
          </cell>
          <cell r="FG31">
            <v>148368.29999999999</v>
          </cell>
          <cell r="FH31">
            <v>111113.71189131289</v>
          </cell>
          <cell r="FI31">
            <v>64822.431891312895</v>
          </cell>
          <cell r="FJ31">
            <v>46291.28</v>
          </cell>
          <cell r="FK31">
            <v>31963.338108687109</v>
          </cell>
          <cell r="FL31">
            <v>5291.25</v>
          </cell>
          <cell r="FM31">
            <v>31925.37</v>
          </cell>
          <cell r="FN31">
            <v>21479.759999999998</v>
          </cell>
          <cell r="FO31">
            <v>17025.560000000001</v>
          </cell>
          <cell r="FP31">
            <v>4454.2</v>
          </cell>
          <cell r="FQ31">
            <v>6989.58</v>
          </cell>
          <cell r="FR31">
            <v>116.68</v>
          </cell>
          <cell r="FS31">
            <v>3339.35</v>
          </cell>
          <cell r="FT31">
            <v>0</v>
          </cell>
          <cell r="FU31">
            <v>98718.87</v>
          </cell>
          <cell r="FV31">
            <v>9303.43</v>
          </cell>
          <cell r="FW31">
            <v>3210.24</v>
          </cell>
          <cell r="FX31">
            <v>3909.33</v>
          </cell>
          <cell r="FY31">
            <v>815.81</v>
          </cell>
          <cell r="FZ31">
            <v>92.7</v>
          </cell>
          <cell r="GA31">
            <v>1934.16</v>
          </cell>
          <cell r="GB31">
            <v>55043.31</v>
          </cell>
          <cell r="GC31">
            <v>0</v>
          </cell>
          <cell r="GD31">
            <v>951.47</v>
          </cell>
          <cell r="GE31">
            <v>0</v>
          </cell>
          <cell r="GF31">
            <v>277.14999999999998</v>
          </cell>
          <cell r="GG31">
            <v>23181.27</v>
          </cell>
          <cell r="GH31">
            <v>19312.55</v>
          </cell>
          <cell r="GI31">
            <v>363552.8</v>
          </cell>
          <cell r="GJ31">
            <v>70735.350000000006</v>
          </cell>
          <cell r="GK31">
            <v>0</v>
          </cell>
          <cell r="GL31">
            <v>39905.19</v>
          </cell>
          <cell r="GM31">
            <v>487.63</v>
          </cell>
          <cell r="GN31">
            <v>17406.919999999998</v>
          </cell>
          <cell r="GO31">
            <v>0</v>
          </cell>
          <cell r="GP31">
            <v>0</v>
          </cell>
          <cell r="GQ31">
            <v>527.28</v>
          </cell>
          <cell r="GR31">
            <v>0</v>
          </cell>
          <cell r="GS31">
            <v>12895.96</v>
          </cell>
          <cell r="GT31">
            <v>0</v>
          </cell>
          <cell r="GU31">
            <v>208814.85</v>
          </cell>
          <cell r="GV31">
            <v>-6609.64</v>
          </cell>
          <cell r="GW31">
            <v>0</v>
          </cell>
          <cell r="GX31">
            <v>4989.53</v>
          </cell>
          <cell r="GY31">
            <v>210434.96</v>
          </cell>
          <cell r="GZ31">
            <v>0</v>
          </cell>
          <cell r="HA31">
            <v>0</v>
          </cell>
        </row>
        <row r="32">
          <cell r="A32">
            <v>34455</v>
          </cell>
          <cell r="B32">
            <v>1329734.5900000001</v>
          </cell>
          <cell r="C32">
            <v>164337.85999999999</v>
          </cell>
          <cell r="D32">
            <v>161471.56</v>
          </cell>
          <cell r="E32">
            <v>7097.16</v>
          </cell>
          <cell r="F32">
            <v>123344.15</v>
          </cell>
          <cell r="G32">
            <v>9075.8799999999992</v>
          </cell>
          <cell r="H32">
            <v>15519.48</v>
          </cell>
          <cell r="I32">
            <v>6434.89</v>
          </cell>
          <cell r="J32">
            <v>2866.3</v>
          </cell>
          <cell r="K32">
            <v>0</v>
          </cell>
          <cell r="L32">
            <v>178.98</v>
          </cell>
          <cell r="M32">
            <v>2687.32</v>
          </cell>
          <cell r="N32">
            <v>0</v>
          </cell>
          <cell r="O32">
            <v>1165396.73</v>
          </cell>
          <cell r="P32">
            <v>13977.22</v>
          </cell>
          <cell r="Q32">
            <v>677548.71</v>
          </cell>
          <cell r="R32">
            <v>626956.21</v>
          </cell>
          <cell r="S32">
            <v>491474.91</v>
          </cell>
          <cell r="T32">
            <v>451137.95</v>
          </cell>
          <cell r="U32">
            <v>408476.67</v>
          </cell>
          <cell r="V32">
            <v>403990.52</v>
          </cell>
          <cell r="W32">
            <v>336755.23</v>
          </cell>
          <cell r="X32">
            <v>67235.289999999994</v>
          </cell>
          <cell r="Y32">
            <v>3531.19</v>
          </cell>
          <cell r="Z32">
            <v>954.96</v>
          </cell>
          <cell r="AA32">
            <v>42661.279999999999</v>
          </cell>
          <cell r="AB32">
            <v>41852.550000000003</v>
          </cell>
          <cell r="AC32">
            <v>32167.84</v>
          </cell>
          <cell r="AD32">
            <v>9684.7099999999991</v>
          </cell>
          <cell r="AE32">
            <v>746.05</v>
          </cell>
          <cell r="AF32">
            <v>62.68</v>
          </cell>
          <cell r="AG32">
            <v>40336.959999999999</v>
          </cell>
          <cell r="AH32">
            <v>38218.980000000003</v>
          </cell>
          <cell r="AI32">
            <v>30800.28</v>
          </cell>
          <cell r="AJ32">
            <v>19046.240000000002</v>
          </cell>
          <cell r="AK32">
            <v>11754.04</v>
          </cell>
          <cell r="AL32">
            <v>6950.31</v>
          </cell>
          <cell r="AM32">
            <v>468.39</v>
          </cell>
          <cell r="AN32">
            <v>2117.98</v>
          </cell>
          <cell r="AO32">
            <v>1994.89</v>
          </cell>
          <cell r="AP32">
            <v>1375.11</v>
          </cell>
          <cell r="AQ32">
            <v>619.78</v>
          </cell>
          <cell r="AR32">
            <v>115.1</v>
          </cell>
          <cell r="AS32">
            <v>7.99</v>
          </cell>
          <cell r="AT32">
            <v>40336.959999999999</v>
          </cell>
          <cell r="AU32">
            <v>38218.980000000003</v>
          </cell>
          <cell r="AV32">
            <v>30800.28</v>
          </cell>
          <cell r="AW32">
            <v>19046.240000000002</v>
          </cell>
          <cell r="AX32">
            <v>11754.04</v>
          </cell>
          <cell r="AY32">
            <v>6950.31</v>
          </cell>
          <cell r="AZ32">
            <v>468.39</v>
          </cell>
          <cell r="BA32">
            <v>2117.98</v>
          </cell>
          <cell r="BB32">
            <v>1994.89</v>
          </cell>
          <cell r="BC32">
            <v>1375.11</v>
          </cell>
          <cell r="BD32">
            <v>619.78</v>
          </cell>
          <cell r="BE32">
            <v>115.1</v>
          </cell>
          <cell r="BF32">
            <v>7.99</v>
          </cell>
          <cell r="BG32">
            <v>0</v>
          </cell>
          <cell r="BH32">
            <v>0</v>
          </cell>
          <cell r="BI32">
            <v>0</v>
          </cell>
          <cell r="BJ32">
            <v>0</v>
          </cell>
          <cell r="BK32">
            <v>0</v>
          </cell>
          <cell r="BL32">
            <v>0</v>
          </cell>
          <cell r="BM32">
            <v>0</v>
          </cell>
          <cell r="BN32">
            <v>0</v>
          </cell>
          <cell r="BO32">
            <v>0</v>
          </cell>
          <cell r="BP32">
            <v>0</v>
          </cell>
          <cell r="BQ32">
            <v>0</v>
          </cell>
          <cell r="BR32">
            <v>0</v>
          </cell>
          <cell r="BS32">
            <v>0</v>
          </cell>
          <cell r="BT32">
            <v>135481.29999999999</v>
          </cell>
          <cell r="BU32">
            <v>120753.17</v>
          </cell>
          <cell r="BV32">
            <v>14728.13</v>
          </cell>
          <cell r="BW32">
            <v>0</v>
          </cell>
          <cell r="BX32">
            <v>120753.17</v>
          </cell>
          <cell r="BY32">
            <v>0</v>
          </cell>
          <cell r="BZ32">
            <v>0</v>
          </cell>
          <cell r="CA32">
            <v>0</v>
          </cell>
          <cell r="CB32">
            <v>0</v>
          </cell>
          <cell r="CC32">
            <v>0</v>
          </cell>
          <cell r="CD32">
            <v>14728.13</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50592.5</v>
          </cell>
          <cell r="DL32">
            <v>18.09</v>
          </cell>
          <cell r="DM32">
            <v>244490.64</v>
          </cell>
          <cell r="DN32">
            <v>229362.07</v>
          </cell>
          <cell r="DO32">
            <v>0</v>
          </cell>
          <cell r="DP32">
            <v>10507</v>
          </cell>
          <cell r="DQ32">
            <v>2055.06</v>
          </cell>
          <cell r="DR32">
            <v>216800.01</v>
          </cell>
          <cell r="DS32">
            <v>1329734.6140000001</v>
          </cell>
          <cell r="DT32">
            <v>90450.85</v>
          </cell>
          <cell r="DU32">
            <v>30857.17</v>
          </cell>
          <cell r="DV32">
            <v>29744.04</v>
          </cell>
          <cell r="DW32">
            <v>10218.049999999999</v>
          </cell>
          <cell r="DX32">
            <v>3656.21</v>
          </cell>
          <cell r="DY32">
            <v>15869.78</v>
          </cell>
          <cell r="DZ32">
            <v>469.94</v>
          </cell>
          <cell r="EA32">
            <v>643.19000000000005</v>
          </cell>
          <cell r="EB32">
            <v>0</v>
          </cell>
          <cell r="EC32">
            <v>569.04</v>
          </cell>
          <cell r="ED32">
            <v>74.150000000000006</v>
          </cell>
          <cell r="EE32">
            <v>59593.68</v>
          </cell>
          <cell r="EF32">
            <v>59593.68</v>
          </cell>
          <cell r="EG32">
            <v>0</v>
          </cell>
          <cell r="EH32">
            <v>1239283.764</v>
          </cell>
          <cell r="EI32">
            <v>452284.56299999997</v>
          </cell>
          <cell r="EJ32">
            <v>112366.12</v>
          </cell>
          <cell r="EK32">
            <v>112366.12</v>
          </cell>
          <cell r="EL32">
            <v>67387.039999999994</v>
          </cell>
          <cell r="EM32">
            <v>36996.69</v>
          </cell>
          <cell r="EN32">
            <v>30390.35</v>
          </cell>
          <cell r="EO32">
            <v>7948.41</v>
          </cell>
          <cell r="EP32">
            <v>23080.54</v>
          </cell>
          <cell r="EQ32">
            <v>13950.13</v>
          </cell>
          <cell r="ER32">
            <v>1576.59</v>
          </cell>
          <cell r="ES32">
            <v>12373.54</v>
          </cell>
          <cell r="ET32">
            <v>339918.44300000003</v>
          </cell>
          <cell r="EU32">
            <v>97702.75</v>
          </cell>
          <cell r="EV32">
            <v>13204.84</v>
          </cell>
          <cell r="EW32">
            <v>84497.91</v>
          </cell>
          <cell r="EX32">
            <v>64326.79</v>
          </cell>
          <cell r="EY32">
            <v>28052.55</v>
          </cell>
          <cell r="EZ32">
            <v>17651.3</v>
          </cell>
          <cell r="FA32">
            <v>4438.6000000000004</v>
          </cell>
          <cell r="FB32">
            <v>5962.7</v>
          </cell>
          <cell r="FC32">
            <v>0</v>
          </cell>
          <cell r="FD32">
            <v>30566.3</v>
          </cell>
          <cell r="FE32">
            <v>5707.94</v>
          </cell>
          <cell r="FF32">
            <v>177888.90299999999</v>
          </cell>
          <cell r="FG32">
            <v>142842.24299999999</v>
          </cell>
          <cell r="FH32">
            <v>105171.79299999999</v>
          </cell>
          <cell r="FI32">
            <v>60739.003000000004</v>
          </cell>
          <cell r="FJ32">
            <v>44432.79</v>
          </cell>
          <cell r="FK32">
            <v>32308.94</v>
          </cell>
          <cell r="FL32">
            <v>5361.51</v>
          </cell>
          <cell r="FM32">
            <v>35046.660000000003</v>
          </cell>
          <cell r="FN32">
            <v>23989.88</v>
          </cell>
          <cell r="FO32">
            <v>19373.12</v>
          </cell>
          <cell r="FP32">
            <v>4616.76</v>
          </cell>
          <cell r="FQ32">
            <v>7033.3</v>
          </cell>
          <cell r="FR32">
            <v>104.61</v>
          </cell>
          <cell r="FS32">
            <v>3918.87</v>
          </cell>
          <cell r="FT32">
            <v>0</v>
          </cell>
          <cell r="FU32">
            <v>83621.34</v>
          </cell>
          <cell r="FV32">
            <v>9303.43</v>
          </cell>
          <cell r="FW32">
            <v>3332.41</v>
          </cell>
          <cell r="FX32">
            <v>3515.26</v>
          </cell>
          <cell r="FY32">
            <v>445.73</v>
          </cell>
          <cell r="FZ32">
            <v>90.3</v>
          </cell>
          <cell r="GA32">
            <v>2362.88</v>
          </cell>
          <cell r="GB32">
            <v>38935.629999999997</v>
          </cell>
          <cell r="GC32">
            <v>0</v>
          </cell>
          <cell r="GD32">
            <v>1402.03</v>
          </cell>
          <cell r="GE32">
            <v>0</v>
          </cell>
          <cell r="GF32">
            <v>326.57</v>
          </cell>
          <cell r="GG32">
            <v>23907.1</v>
          </cell>
          <cell r="GH32">
            <v>18970.339</v>
          </cell>
          <cell r="GI32">
            <v>379165.272</v>
          </cell>
          <cell r="GJ32">
            <v>71464.710000000006</v>
          </cell>
          <cell r="GK32">
            <v>0</v>
          </cell>
          <cell r="GL32">
            <v>39123.39</v>
          </cell>
          <cell r="GM32">
            <v>487.63</v>
          </cell>
          <cell r="GN32">
            <v>18762.3</v>
          </cell>
          <cell r="GO32">
            <v>0</v>
          </cell>
          <cell r="GP32">
            <v>0</v>
          </cell>
          <cell r="GQ32">
            <v>527.28</v>
          </cell>
          <cell r="GR32">
            <v>0</v>
          </cell>
          <cell r="GS32">
            <v>13051.74</v>
          </cell>
          <cell r="GT32">
            <v>0</v>
          </cell>
          <cell r="GU32">
            <v>233777.54</v>
          </cell>
          <cell r="GV32">
            <v>-6183.43</v>
          </cell>
          <cell r="GW32">
            <v>0</v>
          </cell>
          <cell r="GX32">
            <v>3852.45</v>
          </cell>
          <cell r="GY32">
            <v>236108.52</v>
          </cell>
          <cell r="GZ32">
            <v>2.4000000208616257E-2</v>
          </cell>
          <cell r="HA32">
            <v>0</v>
          </cell>
        </row>
        <row r="33">
          <cell r="A33">
            <v>34486</v>
          </cell>
          <cell r="B33">
            <v>1444639.29</v>
          </cell>
          <cell r="C33">
            <v>182181.72</v>
          </cell>
          <cell r="D33">
            <v>179384.46</v>
          </cell>
          <cell r="E33">
            <v>7375.6</v>
          </cell>
          <cell r="F33">
            <v>141857.43</v>
          </cell>
          <cell r="G33">
            <v>9432.42</v>
          </cell>
          <cell r="H33">
            <v>13204.37</v>
          </cell>
          <cell r="I33">
            <v>7514.64</v>
          </cell>
          <cell r="J33">
            <v>2797.26</v>
          </cell>
          <cell r="K33">
            <v>0</v>
          </cell>
          <cell r="L33">
            <v>158.16</v>
          </cell>
          <cell r="M33">
            <v>2639.1</v>
          </cell>
          <cell r="N33">
            <v>0</v>
          </cell>
          <cell r="O33">
            <v>1262457.57</v>
          </cell>
          <cell r="P33">
            <v>12563.99</v>
          </cell>
          <cell r="Q33">
            <v>743575.02</v>
          </cell>
          <cell r="R33">
            <v>661479.68999999994</v>
          </cell>
          <cell r="S33">
            <v>511462.88</v>
          </cell>
          <cell r="T33">
            <v>470250.79</v>
          </cell>
          <cell r="U33">
            <v>421969.98</v>
          </cell>
          <cell r="V33">
            <v>415944.41</v>
          </cell>
          <cell r="W33">
            <v>345908.93</v>
          </cell>
          <cell r="X33">
            <v>70035.48</v>
          </cell>
          <cell r="Y33">
            <v>4809.25</v>
          </cell>
          <cell r="Z33">
            <v>1216.32</v>
          </cell>
          <cell r="AA33">
            <v>48280.81</v>
          </cell>
          <cell r="AB33">
            <v>47366.1</v>
          </cell>
          <cell r="AC33">
            <v>38208.71</v>
          </cell>
          <cell r="AD33">
            <v>9157.39</v>
          </cell>
          <cell r="AE33">
            <v>768.06</v>
          </cell>
          <cell r="AF33">
            <v>146.65</v>
          </cell>
          <cell r="AG33">
            <v>41212.089999999997</v>
          </cell>
          <cell r="AH33">
            <v>38685.339999999997</v>
          </cell>
          <cell r="AI33">
            <v>30874.74</v>
          </cell>
          <cell r="AJ33">
            <v>18833.13</v>
          </cell>
          <cell r="AK33">
            <v>12041.61</v>
          </cell>
          <cell r="AL33">
            <v>7385.61</v>
          </cell>
          <cell r="AM33">
            <v>424.99</v>
          </cell>
          <cell r="AN33">
            <v>2526.75</v>
          </cell>
          <cell r="AO33">
            <v>2360.15</v>
          </cell>
          <cell r="AP33">
            <v>1720.96</v>
          </cell>
          <cell r="AQ33">
            <v>639.19000000000005</v>
          </cell>
          <cell r="AR33">
            <v>126.28</v>
          </cell>
          <cell r="AS33">
            <v>40.32</v>
          </cell>
          <cell r="AT33">
            <v>41212.089999999997</v>
          </cell>
          <cell r="AU33">
            <v>38685.339999999997</v>
          </cell>
          <cell r="AV33">
            <v>30874.74</v>
          </cell>
          <cell r="AW33">
            <v>18833.13</v>
          </cell>
          <cell r="AX33">
            <v>12041.61</v>
          </cell>
          <cell r="AY33">
            <v>7385.61</v>
          </cell>
          <cell r="AZ33">
            <v>424.99</v>
          </cell>
          <cell r="BA33">
            <v>2526.75</v>
          </cell>
          <cell r="BB33">
            <v>2360.15</v>
          </cell>
          <cell r="BC33">
            <v>1720.96</v>
          </cell>
          <cell r="BD33">
            <v>639.19000000000005</v>
          </cell>
          <cell r="BE33">
            <v>126.28</v>
          </cell>
          <cell r="BF33">
            <v>40.32</v>
          </cell>
          <cell r="BG33">
            <v>0</v>
          </cell>
          <cell r="BH33">
            <v>0</v>
          </cell>
          <cell r="BI33">
            <v>0</v>
          </cell>
          <cell r="BJ33">
            <v>0</v>
          </cell>
          <cell r="BK33">
            <v>0</v>
          </cell>
          <cell r="BL33">
            <v>0</v>
          </cell>
          <cell r="BM33">
            <v>0</v>
          </cell>
          <cell r="BN33">
            <v>0</v>
          </cell>
          <cell r="BO33">
            <v>0</v>
          </cell>
          <cell r="BP33">
            <v>0</v>
          </cell>
          <cell r="BQ33">
            <v>0</v>
          </cell>
          <cell r="BR33">
            <v>0</v>
          </cell>
          <cell r="BS33">
            <v>0</v>
          </cell>
          <cell r="BT33">
            <v>150016.81</v>
          </cell>
          <cell r="BU33">
            <v>134773.39000000001</v>
          </cell>
          <cell r="BV33">
            <v>15243.42</v>
          </cell>
          <cell r="BW33">
            <v>0</v>
          </cell>
          <cell r="BX33">
            <v>134773.39000000001</v>
          </cell>
          <cell r="BY33">
            <v>0</v>
          </cell>
          <cell r="BZ33">
            <v>0</v>
          </cell>
          <cell r="CA33">
            <v>0</v>
          </cell>
          <cell r="CB33">
            <v>0</v>
          </cell>
          <cell r="CC33">
            <v>0</v>
          </cell>
          <cell r="CD33">
            <v>15243.42</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82095.33</v>
          </cell>
          <cell r="DL33">
            <v>237.85</v>
          </cell>
          <cell r="DM33">
            <v>250613.43</v>
          </cell>
          <cell r="DN33">
            <v>255467.28</v>
          </cell>
          <cell r="DO33">
            <v>0</v>
          </cell>
          <cell r="DP33">
            <v>12767.1</v>
          </cell>
          <cell r="DQ33">
            <v>2393.87</v>
          </cell>
          <cell r="DR33">
            <v>240306.31</v>
          </cell>
          <cell r="DS33">
            <v>1444639.28</v>
          </cell>
          <cell r="DT33">
            <v>93128.81</v>
          </cell>
          <cell r="DU33">
            <v>32313.43</v>
          </cell>
          <cell r="DV33">
            <v>31107.86</v>
          </cell>
          <cell r="DW33">
            <v>6968.32</v>
          </cell>
          <cell r="DX33">
            <v>7884.09</v>
          </cell>
          <cell r="DY33">
            <v>16255.45</v>
          </cell>
          <cell r="DZ33">
            <v>555.19000000000005</v>
          </cell>
          <cell r="EA33">
            <v>650.38</v>
          </cell>
          <cell r="EB33">
            <v>0</v>
          </cell>
          <cell r="EC33">
            <v>556.19000000000005</v>
          </cell>
          <cell r="ED33">
            <v>94.19</v>
          </cell>
          <cell r="EE33">
            <v>60815.38</v>
          </cell>
          <cell r="EF33">
            <v>60815.38</v>
          </cell>
          <cell r="EG33">
            <v>0</v>
          </cell>
          <cell r="EH33">
            <v>1351510.47</v>
          </cell>
          <cell r="EI33">
            <v>490457.46</v>
          </cell>
          <cell r="EJ33">
            <v>128394.46</v>
          </cell>
          <cell r="EK33">
            <v>128394.46</v>
          </cell>
          <cell r="EL33">
            <v>79568.89</v>
          </cell>
          <cell r="EM33">
            <v>44664.89</v>
          </cell>
          <cell r="EN33">
            <v>34904</v>
          </cell>
          <cell r="EO33">
            <v>8479.5300000000007</v>
          </cell>
          <cell r="EP33">
            <v>23494.15</v>
          </cell>
          <cell r="EQ33">
            <v>16851.89</v>
          </cell>
          <cell r="ER33">
            <v>1844.69</v>
          </cell>
          <cell r="ES33">
            <v>15007.2</v>
          </cell>
          <cell r="ET33">
            <v>362063</v>
          </cell>
          <cell r="EU33">
            <v>119621.2</v>
          </cell>
          <cell r="EV33">
            <v>16049.92</v>
          </cell>
          <cell r="EW33">
            <v>103571.28</v>
          </cell>
          <cell r="EX33">
            <v>65757.600000000006</v>
          </cell>
          <cell r="EY33">
            <v>25693.33</v>
          </cell>
          <cell r="EZ33">
            <v>17376.3</v>
          </cell>
          <cell r="FA33">
            <v>5659.5</v>
          </cell>
          <cell r="FB33">
            <v>2657.6</v>
          </cell>
          <cell r="FC33">
            <v>0</v>
          </cell>
          <cell r="FD33">
            <v>33422.980000000003</v>
          </cell>
          <cell r="FE33">
            <v>6641.29</v>
          </cell>
          <cell r="FF33">
            <v>176684.2</v>
          </cell>
          <cell r="FG33">
            <v>140732.10999999999</v>
          </cell>
          <cell r="FH33">
            <v>102259.25</v>
          </cell>
          <cell r="FI33">
            <v>60364.12</v>
          </cell>
          <cell r="FJ33">
            <v>41895.129999999997</v>
          </cell>
          <cell r="FK33">
            <v>32774.44</v>
          </cell>
          <cell r="FL33">
            <v>5698.42</v>
          </cell>
          <cell r="FM33">
            <v>35952.089999999997</v>
          </cell>
          <cell r="FN33">
            <v>23366.799999999999</v>
          </cell>
          <cell r="FO33">
            <v>19118.8</v>
          </cell>
          <cell r="FP33">
            <v>4248</v>
          </cell>
          <cell r="FQ33">
            <v>8138.45</v>
          </cell>
          <cell r="FR33">
            <v>109.95</v>
          </cell>
          <cell r="FS33">
            <v>4336.8900000000003</v>
          </cell>
          <cell r="FT33">
            <v>0</v>
          </cell>
          <cell r="FU33">
            <v>106513.55</v>
          </cell>
          <cell r="FV33">
            <v>9263.43</v>
          </cell>
          <cell r="FW33">
            <v>8087.34</v>
          </cell>
          <cell r="FX33">
            <v>3214.51</v>
          </cell>
          <cell r="FY33">
            <v>1698.37</v>
          </cell>
          <cell r="FZ33">
            <v>79.760000000000005</v>
          </cell>
          <cell r="GA33">
            <v>3022.94</v>
          </cell>
          <cell r="GB33">
            <v>40973.410000000003</v>
          </cell>
          <cell r="GC33">
            <v>12528.76</v>
          </cell>
          <cell r="GD33">
            <v>1921.29</v>
          </cell>
          <cell r="GE33">
            <v>0</v>
          </cell>
          <cell r="GF33">
            <v>319.58</v>
          </cell>
          <cell r="GG33">
            <v>25404.16</v>
          </cell>
          <cell r="GH33">
            <v>25436.25</v>
          </cell>
          <cell r="GI33">
            <v>396431.34</v>
          </cell>
          <cell r="GJ33">
            <v>76390.66</v>
          </cell>
          <cell r="GK33">
            <v>0</v>
          </cell>
          <cell r="GL33">
            <v>41805.5</v>
          </cell>
          <cell r="GM33">
            <v>487.63</v>
          </cell>
          <cell r="GN33">
            <v>19906.36</v>
          </cell>
          <cell r="GO33">
            <v>0</v>
          </cell>
          <cell r="GP33">
            <v>0</v>
          </cell>
          <cell r="GQ33">
            <v>527.28</v>
          </cell>
          <cell r="GR33">
            <v>0</v>
          </cell>
          <cell r="GS33">
            <v>14151.52</v>
          </cell>
          <cell r="GT33">
            <v>0</v>
          </cell>
          <cell r="GU33">
            <v>256281.21</v>
          </cell>
          <cell r="GV33">
            <v>-7566.77</v>
          </cell>
          <cell r="GW33">
            <v>0</v>
          </cell>
          <cell r="GX33">
            <v>5427.23</v>
          </cell>
          <cell r="GY33">
            <v>258420.75</v>
          </cell>
          <cell r="GZ33">
            <v>-1.0000000149011612E-2</v>
          </cell>
          <cell r="HA33">
            <v>0</v>
          </cell>
        </row>
        <row r="34">
          <cell r="A34">
            <v>34516</v>
          </cell>
          <cell r="B34">
            <v>1564599.74</v>
          </cell>
          <cell r="C34">
            <v>187815.12</v>
          </cell>
          <cell r="D34">
            <v>185059.6</v>
          </cell>
          <cell r="E34">
            <v>7263.87</v>
          </cell>
          <cell r="F34">
            <v>144491.35</v>
          </cell>
          <cell r="G34">
            <v>9453.51</v>
          </cell>
          <cell r="H34">
            <v>15574.11</v>
          </cell>
          <cell r="I34">
            <v>8276.76</v>
          </cell>
          <cell r="J34">
            <v>2755.52</v>
          </cell>
          <cell r="K34">
            <v>0</v>
          </cell>
          <cell r="L34">
            <v>107.14</v>
          </cell>
          <cell r="M34">
            <v>2648.38</v>
          </cell>
          <cell r="N34">
            <v>0</v>
          </cell>
          <cell r="O34">
            <v>1376784.62</v>
          </cell>
          <cell r="P34">
            <v>10300.32</v>
          </cell>
          <cell r="Q34">
            <v>817876.85</v>
          </cell>
          <cell r="R34">
            <v>706693.29</v>
          </cell>
          <cell r="S34">
            <v>544471.16</v>
          </cell>
          <cell r="T34">
            <v>502332.63</v>
          </cell>
          <cell r="U34">
            <v>450587.11</v>
          </cell>
          <cell r="V34">
            <v>445588.08</v>
          </cell>
          <cell r="W34">
            <v>372433.48</v>
          </cell>
          <cell r="X34">
            <v>73154.600000000006</v>
          </cell>
          <cell r="Y34">
            <v>3680.64</v>
          </cell>
          <cell r="Z34">
            <v>1318.39</v>
          </cell>
          <cell r="AA34">
            <v>51745.52</v>
          </cell>
          <cell r="AB34">
            <v>50823.87</v>
          </cell>
          <cell r="AC34">
            <v>40158.43</v>
          </cell>
          <cell r="AD34">
            <v>10665.44</v>
          </cell>
          <cell r="AE34">
            <v>831.59</v>
          </cell>
          <cell r="AF34">
            <v>90.06</v>
          </cell>
          <cell r="AG34">
            <v>42138.53</v>
          </cell>
          <cell r="AH34">
            <v>38752.46</v>
          </cell>
          <cell r="AI34">
            <v>30946.31</v>
          </cell>
          <cell r="AJ34">
            <v>19287.55</v>
          </cell>
          <cell r="AK34">
            <v>11658.76</v>
          </cell>
          <cell r="AL34">
            <v>7461.98</v>
          </cell>
          <cell r="AM34">
            <v>344.17</v>
          </cell>
          <cell r="AN34">
            <v>3386.07</v>
          </cell>
          <cell r="AO34">
            <v>3209.08</v>
          </cell>
          <cell r="AP34">
            <v>2525.4699999999998</v>
          </cell>
          <cell r="AQ34">
            <v>683.61</v>
          </cell>
          <cell r="AR34">
            <v>146.65</v>
          </cell>
          <cell r="AS34">
            <v>30.34</v>
          </cell>
          <cell r="AT34">
            <v>42138.53</v>
          </cell>
          <cell r="AU34">
            <v>38752.46</v>
          </cell>
          <cell r="AV34">
            <v>30946.31</v>
          </cell>
          <cell r="AW34">
            <v>19287.55</v>
          </cell>
          <cell r="AX34">
            <v>11658.76</v>
          </cell>
          <cell r="AY34">
            <v>7461.98</v>
          </cell>
          <cell r="AZ34">
            <v>344.17</v>
          </cell>
          <cell r="BA34">
            <v>3386.07</v>
          </cell>
          <cell r="BB34">
            <v>3209.08</v>
          </cell>
          <cell r="BC34">
            <v>2525.4699999999998</v>
          </cell>
          <cell r="BD34">
            <v>683.61</v>
          </cell>
          <cell r="BE34">
            <v>146.65</v>
          </cell>
          <cell r="BF34">
            <v>30.34</v>
          </cell>
          <cell r="BG34">
            <v>0</v>
          </cell>
          <cell r="BH34">
            <v>0</v>
          </cell>
          <cell r="BI34">
            <v>0</v>
          </cell>
          <cell r="BJ34">
            <v>0</v>
          </cell>
          <cell r="BK34">
            <v>0</v>
          </cell>
          <cell r="BL34">
            <v>0</v>
          </cell>
          <cell r="BM34">
            <v>0</v>
          </cell>
          <cell r="BN34">
            <v>0</v>
          </cell>
          <cell r="BO34">
            <v>0</v>
          </cell>
          <cell r="BP34">
            <v>0</v>
          </cell>
          <cell r="BQ34">
            <v>0</v>
          </cell>
          <cell r="BR34">
            <v>0</v>
          </cell>
          <cell r="BS34">
            <v>0</v>
          </cell>
          <cell r="BT34">
            <v>162222.13</v>
          </cell>
          <cell r="BU34">
            <v>145822.34</v>
          </cell>
          <cell r="BV34">
            <v>16399.79</v>
          </cell>
          <cell r="BW34">
            <v>0</v>
          </cell>
          <cell r="BX34">
            <v>145822.34</v>
          </cell>
          <cell r="BY34">
            <v>0</v>
          </cell>
          <cell r="BZ34">
            <v>0</v>
          </cell>
          <cell r="CA34">
            <v>0</v>
          </cell>
          <cell r="CB34">
            <v>0</v>
          </cell>
          <cell r="CC34">
            <v>0</v>
          </cell>
          <cell r="CD34">
            <v>16399.79</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111183.56</v>
          </cell>
          <cell r="DL34">
            <v>0</v>
          </cell>
          <cell r="DM34">
            <v>263463.13</v>
          </cell>
          <cell r="DN34">
            <v>285144.32000000001</v>
          </cell>
          <cell r="DO34">
            <v>0</v>
          </cell>
          <cell r="DP34">
            <v>9698.1299999999992</v>
          </cell>
          <cell r="DQ34">
            <v>2687.63</v>
          </cell>
          <cell r="DR34">
            <v>272758.56</v>
          </cell>
          <cell r="DS34">
            <v>1564599.81</v>
          </cell>
          <cell r="DT34">
            <v>91836.97</v>
          </cell>
          <cell r="DU34">
            <v>29491.35</v>
          </cell>
          <cell r="DV34">
            <v>28273.35</v>
          </cell>
          <cell r="DW34">
            <v>4837.3500000000004</v>
          </cell>
          <cell r="DX34">
            <v>6656.79</v>
          </cell>
          <cell r="DY34">
            <v>16779.21</v>
          </cell>
          <cell r="DZ34">
            <v>568.26</v>
          </cell>
          <cell r="EA34">
            <v>649.74</v>
          </cell>
          <cell r="EB34">
            <v>0</v>
          </cell>
          <cell r="EC34">
            <v>560.51</v>
          </cell>
          <cell r="ED34">
            <v>89.23</v>
          </cell>
          <cell r="EE34">
            <v>62345.62</v>
          </cell>
          <cell r="EF34">
            <v>62345.62</v>
          </cell>
          <cell r="EG34">
            <v>0</v>
          </cell>
          <cell r="EH34">
            <v>1472762.84</v>
          </cell>
          <cell r="EI34">
            <v>528594.64</v>
          </cell>
          <cell r="EJ34">
            <v>133235.32</v>
          </cell>
          <cell r="EK34">
            <v>133235.32</v>
          </cell>
          <cell r="EL34">
            <v>82056.899999999994</v>
          </cell>
          <cell r="EM34">
            <v>44015.66</v>
          </cell>
          <cell r="EN34">
            <v>38041.24</v>
          </cell>
          <cell r="EO34">
            <v>10964.88</v>
          </cell>
          <cell r="EP34">
            <v>22768.41</v>
          </cell>
          <cell r="EQ34">
            <v>17445.13</v>
          </cell>
          <cell r="ER34">
            <v>1805.28</v>
          </cell>
          <cell r="ES34">
            <v>15639.85</v>
          </cell>
          <cell r="ET34">
            <v>395359.32</v>
          </cell>
          <cell r="EU34">
            <v>142030</v>
          </cell>
          <cell r="EV34">
            <v>20864.02</v>
          </cell>
          <cell r="EW34">
            <v>121165.98</v>
          </cell>
          <cell r="EX34">
            <v>67987.509999999995</v>
          </cell>
          <cell r="EY34">
            <v>29939.09</v>
          </cell>
          <cell r="EZ34">
            <v>18107.599999999999</v>
          </cell>
          <cell r="FA34">
            <v>8308.7000000000007</v>
          </cell>
          <cell r="FB34">
            <v>3522.8</v>
          </cell>
          <cell r="FC34">
            <v>0</v>
          </cell>
          <cell r="FD34">
            <v>30166.92</v>
          </cell>
          <cell r="FE34">
            <v>7881.5</v>
          </cell>
          <cell r="FF34">
            <v>185341.81</v>
          </cell>
          <cell r="FG34">
            <v>146067.84</v>
          </cell>
          <cell r="FH34">
            <v>106548.58</v>
          </cell>
          <cell r="FI34">
            <v>62503.22</v>
          </cell>
          <cell r="FJ34">
            <v>44045.36</v>
          </cell>
          <cell r="FK34">
            <v>33855.11</v>
          </cell>
          <cell r="FL34">
            <v>5664.15</v>
          </cell>
          <cell r="FM34">
            <v>39273.97</v>
          </cell>
          <cell r="FN34">
            <v>23758.29</v>
          </cell>
          <cell r="FO34">
            <v>19075.05</v>
          </cell>
          <cell r="FP34">
            <v>4683.24</v>
          </cell>
          <cell r="FQ34">
            <v>8520.2000000000007</v>
          </cell>
          <cell r="FR34">
            <v>109.91</v>
          </cell>
          <cell r="FS34">
            <v>6885.57</v>
          </cell>
          <cell r="FT34">
            <v>0</v>
          </cell>
          <cell r="FU34">
            <v>113988.22</v>
          </cell>
          <cell r="FV34">
            <v>9286.2099999999991</v>
          </cell>
          <cell r="FW34">
            <v>6122.39</v>
          </cell>
          <cell r="FX34">
            <v>3472.6</v>
          </cell>
          <cell r="FY34">
            <v>1736.44</v>
          </cell>
          <cell r="FZ34">
            <v>79.760000000000005</v>
          </cell>
          <cell r="GA34">
            <v>3684.32</v>
          </cell>
          <cell r="GB34">
            <v>43841.91</v>
          </cell>
          <cell r="GC34">
            <v>15952.65</v>
          </cell>
          <cell r="GD34">
            <v>2682.86</v>
          </cell>
          <cell r="GE34">
            <v>0</v>
          </cell>
          <cell r="GF34">
            <v>323.07</v>
          </cell>
          <cell r="GG34">
            <v>26806.01</v>
          </cell>
          <cell r="GH34">
            <v>20041.060000000001</v>
          </cell>
          <cell r="GI34">
            <v>442617</v>
          </cell>
          <cell r="GJ34">
            <v>77082.7</v>
          </cell>
          <cell r="GK34">
            <v>0</v>
          </cell>
          <cell r="GL34">
            <v>42459.26</v>
          </cell>
          <cell r="GM34">
            <v>487.63</v>
          </cell>
          <cell r="GN34">
            <v>19841.93</v>
          </cell>
          <cell r="GO34">
            <v>0</v>
          </cell>
          <cell r="GP34">
            <v>0</v>
          </cell>
          <cell r="GQ34">
            <v>527.28</v>
          </cell>
          <cell r="GR34">
            <v>0</v>
          </cell>
          <cell r="GS34">
            <v>14254.23</v>
          </cell>
          <cell r="GT34">
            <v>0</v>
          </cell>
          <cell r="GU34">
            <v>290439.21999999997</v>
          </cell>
          <cell r="GV34">
            <v>-905.61000000000274</v>
          </cell>
          <cell r="GW34">
            <v>0</v>
          </cell>
          <cell r="GX34">
            <v>6015.65</v>
          </cell>
          <cell r="GY34">
            <v>285329.18</v>
          </cell>
          <cell r="GZ34">
            <v>6.9999999925494188E-2</v>
          </cell>
          <cell r="HA34">
            <v>0</v>
          </cell>
        </row>
        <row r="35">
          <cell r="A35">
            <v>34547</v>
          </cell>
          <cell r="B35">
            <v>1673984.86</v>
          </cell>
          <cell r="C35">
            <v>200713.2</v>
          </cell>
          <cell r="D35">
            <v>197989.11</v>
          </cell>
          <cell r="E35">
            <v>6180.94</v>
          </cell>
          <cell r="F35">
            <v>157878.76999999999</v>
          </cell>
          <cell r="G35">
            <v>9453.2900000000009</v>
          </cell>
          <cell r="H35">
            <v>16829.41</v>
          </cell>
          <cell r="I35">
            <v>7646.7</v>
          </cell>
          <cell r="J35">
            <v>2724.09</v>
          </cell>
          <cell r="K35">
            <v>0</v>
          </cell>
          <cell r="L35">
            <v>81.08</v>
          </cell>
          <cell r="M35">
            <v>2643.01</v>
          </cell>
          <cell r="N35">
            <v>0</v>
          </cell>
          <cell r="O35">
            <v>1473271.66</v>
          </cell>
          <cell r="P35">
            <v>14200.83</v>
          </cell>
          <cell r="Q35">
            <v>895204.93</v>
          </cell>
          <cell r="R35">
            <v>743895.31</v>
          </cell>
          <cell r="S35">
            <v>573321.32999999996</v>
          </cell>
          <cell r="T35">
            <v>530424.22</v>
          </cell>
          <cell r="U35">
            <v>473354.48</v>
          </cell>
          <cell r="V35">
            <v>467946.21</v>
          </cell>
          <cell r="W35">
            <v>394059.03</v>
          </cell>
          <cell r="X35">
            <v>73887.179999999993</v>
          </cell>
          <cell r="Y35">
            <v>3782.82</v>
          </cell>
          <cell r="Z35">
            <v>1625.45</v>
          </cell>
          <cell r="AA35">
            <v>57069.74</v>
          </cell>
          <cell r="AB35">
            <v>56049.71</v>
          </cell>
          <cell r="AC35">
            <v>43348.480000000003</v>
          </cell>
          <cell r="AD35">
            <v>12701.23</v>
          </cell>
          <cell r="AE35">
            <v>858.07</v>
          </cell>
          <cell r="AF35">
            <v>161.96</v>
          </cell>
          <cell r="AG35">
            <v>42897.11</v>
          </cell>
          <cell r="AH35">
            <v>39375.9</v>
          </cell>
          <cell r="AI35">
            <v>31343.19</v>
          </cell>
          <cell r="AJ35">
            <v>18407.82</v>
          </cell>
          <cell r="AK35">
            <v>12935.37</v>
          </cell>
          <cell r="AL35">
            <v>7735.57</v>
          </cell>
          <cell r="AM35">
            <v>297.14</v>
          </cell>
          <cell r="AN35">
            <v>3521.21</v>
          </cell>
          <cell r="AO35">
            <v>3349.47</v>
          </cell>
          <cell r="AP35">
            <v>2553.27</v>
          </cell>
          <cell r="AQ35">
            <v>796.2</v>
          </cell>
          <cell r="AR35">
            <v>157</v>
          </cell>
          <cell r="AS35">
            <v>14.74</v>
          </cell>
          <cell r="AT35">
            <v>42897.11</v>
          </cell>
          <cell r="AU35">
            <v>39375.9</v>
          </cell>
          <cell r="AV35">
            <v>31343.19</v>
          </cell>
          <cell r="AW35">
            <v>18407.82</v>
          </cell>
          <cell r="AX35">
            <v>12935.37</v>
          </cell>
          <cell r="AY35">
            <v>7735.57</v>
          </cell>
          <cell r="AZ35">
            <v>297.14</v>
          </cell>
          <cell r="BA35">
            <v>3521.21</v>
          </cell>
          <cell r="BB35">
            <v>3349.47</v>
          </cell>
          <cell r="BC35">
            <v>2553.27</v>
          </cell>
          <cell r="BD35">
            <v>796.2</v>
          </cell>
          <cell r="BE35">
            <v>157</v>
          </cell>
          <cell r="BF35">
            <v>14.74</v>
          </cell>
          <cell r="BG35">
            <v>0</v>
          </cell>
          <cell r="BH35">
            <v>0</v>
          </cell>
          <cell r="BI35">
            <v>0</v>
          </cell>
          <cell r="BJ35">
            <v>0</v>
          </cell>
          <cell r="BK35">
            <v>0</v>
          </cell>
          <cell r="BL35">
            <v>0</v>
          </cell>
          <cell r="BM35">
            <v>0</v>
          </cell>
          <cell r="BN35">
            <v>0</v>
          </cell>
          <cell r="BO35">
            <v>0</v>
          </cell>
          <cell r="BP35">
            <v>0</v>
          </cell>
          <cell r="BQ35">
            <v>0</v>
          </cell>
          <cell r="BR35">
            <v>0</v>
          </cell>
          <cell r="BS35">
            <v>0</v>
          </cell>
          <cell r="BT35">
            <v>170573.98</v>
          </cell>
          <cell r="BU35">
            <v>153203.23000000001</v>
          </cell>
          <cell r="BV35">
            <v>17370.75</v>
          </cell>
          <cell r="BW35">
            <v>0</v>
          </cell>
          <cell r="BX35">
            <v>153203.23000000001</v>
          </cell>
          <cell r="BY35">
            <v>0</v>
          </cell>
          <cell r="BZ35">
            <v>0</v>
          </cell>
          <cell r="CA35">
            <v>0</v>
          </cell>
          <cell r="CB35">
            <v>0</v>
          </cell>
          <cell r="CC35">
            <v>0</v>
          </cell>
          <cell r="CD35">
            <v>17370.75</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151309.62</v>
          </cell>
          <cell r="DL35">
            <v>222.29</v>
          </cell>
          <cell r="DM35">
            <v>260794.17</v>
          </cell>
          <cell r="DN35">
            <v>302849.44</v>
          </cell>
          <cell r="DO35">
            <v>0</v>
          </cell>
          <cell r="DP35">
            <v>11322.52</v>
          </cell>
          <cell r="DQ35">
            <v>3402.39</v>
          </cell>
          <cell r="DR35">
            <v>288124.53000000003</v>
          </cell>
          <cell r="DS35">
            <v>1673984.88</v>
          </cell>
          <cell r="DT35">
            <v>91770.7</v>
          </cell>
          <cell r="DU35">
            <v>30567.86</v>
          </cell>
          <cell r="DV35">
            <v>29365.87</v>
          </cell>
          <cell r="DW35">
            <v>5696.04</v>
          </cell>
          <cell r="DX35">
            <v>6915.04</v>
          </cell>
          <cell r="DY35">
            <v>16754.79</v>
          </cell>
          <cell r="DZ35">
            <v>647.36</v>
          </cell>
          <cell r="EA35">
            <v>554.63</v>
          </cell>
          <cell r="EB35">
            <v>0</v>
          </cell>
          <cell r="EC35">
            <v>554.63</v>
          </cell>
          <cell r="ED35">
            <v>0</v>
          </cell>
          <cell r="EE35">
            <v>61202.84</v>
          </cell>
          <cell r="EF35">
            <v>61202.84</v>
          </cell>
          <cell r="EG35">
            <v>0</v>
          </cell>
          <cell r="EH35">
            <v>1582214.18</v>
          </cell>
          <cell r="EI35">
            <v>578471.44999999995</v>
          </cell>
          <cell r="EJ35">
            <v>153539.99</v>
          </cell>
          <cell r="EK35">
            <v>153539.99</v>
          </cell>
          <cell r="EL35">
            <v>95614.59</v>
          </cell>
          <cell r="EM35">
            <v>53981.77</v>
          </cell>
          <cell r="EN35">
            <v>41632.82</v>
          </cell>
          <cell r="EO35">
            <v>14541.87</v>
          </cell>
          <cell r="EP35">
            <v>24831.91</v>
          </cell>
          <cell r="EQ35">
            <v>18551.62</v>
          </cell>
          <cell r="ER35">
            <v>1485.61</v>
          </cell>
          <cell r="ES35">
            <v>17066.009999999998</v>
          </cell>
          <cell r="ET35">
            <v>424931.46</v>
          </cell>
          <cell r="EU35">
            <v>160464.76</v>
          </cell>
          <cell r="EV35">
            <v>23641.96</v>
          </cell>
          <cell r="EW35">
            <v>136822.79999999999</v>
          </cell>
          <cell r="EX35">
            <v>73867.789999999994</v>
          </cell>
          <cell r="EY35">
            <v>33659.49</v>
          </cell>
          <cell r="EZ35">
            <v>18965.3</v>
          </cell>
          <cell r="FA35">
            <v>11229.9</v>
          </cell>
          <cell r="FB35">
            <v>3464.4</v>
          </cell>
          <cell r="FC35">
            <v>0</v>
          </cell>
          <cell r="FD35">
            <v>30831.91</v>
          </cell>
          <cell r="FE35">
            <v>9376.39</v>
          </cell>
          <cell r="FF35">
            <v>190598.91</v>
          </cell>
          <cell r="FG35">
            <v>149749.42000000001</v>
          </cell>
          <cell r="FH35">
            <v>109100.45</v>
          </cell>
          <cell r="FI35">
            <v>67418.179999999993</v>
          </cell>
          <cell r="FJ35">
            <v>41682.269999999997</v>
          </cell>
          <cell r="FK35">
            <v>34690.480000000003</v>
          </cell>
          <cell r="FL35">
            <v>5958.49</v>
          </cell>
          <cell r="FM35">
            <v>40849.49</v>
          </cell>
          <cell r="FN35">
            <v>25199.48</v>
          </cell>
          <cell r="FO35">
            <v>20170.490000000002</v>
          </cell>
          <cell r="FP35">
            <v>5028.99</v>
          </cell>
          <cell r="FQ35">
            <v>8934.3700000000008</v>
          </cell>
          <cell r="FR35">
            <v>116.66</v>
          </cell>
          <cell r="FS35">
            <v>6598.98</v>
          </cell>
          <cell r="FT35">
            <v>0</v>
          </cell>
          <cell r="FU35">
            <v>127517.41</v>
          </cell>
          <cell r="FV35">
            <v>9136.2199999999993</v>
          </cell>
          <cell r="FW35">
            <v>8942.86</v>
          </cell>
          <cell r="FX35">
            <v>3702.52</v>
          </cell>
          <cell r="FY35">
            <v>1991.01</v>
          </cell>
          <cell r="FZ35">
            <v>79.760000000000005</v>
          </cell>
          <cell r="GA35">
            <v>3557.31</v>
          </cell>
          <cell r="GB35">
            <v>56275.839999999997</v>
          </cell>
          <cell r="GC35">
            <v>11994.42</v>
          </cell>
          <cell r="GD35">
            <v>2763.43</v>
          </cell>
          <cell r="GE35">
            <v>0</v>
          </cell>
          <cell r="GF35">
            <v>487.96</v>
          </cell>
          <cell r="GG35">
            <v>28586.080000000002</v>
          </cell>
          <cell r="GH35">
            <v>18766.93</v>
          </cell>
          <cell r="GI35">
            <v>460896.26</v>
          </cell>
          <cell r="GJ35">
            <v>79182.98</v>
          </cell>
          <cell r="GK35">
            <v>0</v>
          </cell>
          <cell r="GL35">
            <v>42461.04</v>
          </cell>
          <cell r="GM35">
            <v>487.63</v>
          </cell>
          <cell r="GN35">
            <v>21056.53</v>
          </cell>
          <cell r="GO35">
            <v>0</v>
          </cell>
          <cell r="GP35">
            <v>0</v>
          </cell>
          <cell r="GQ35">
            <v>527.28</v>
          </cell>
          <cell r="GR35">
            <v>0</v>
          </cell>
          <cell r="GS35">
            <v>15138.13</v>
          </cell>
          <cell r="GT35">
            <v>0</v>
          </cell>
          <cell r="GU35">
            <v>317379.15000000002</v>
          </cell>
          <cell r="GV35">
            <v>5401.98</v>
          </cell>
          <cell r="GW35">
            <v>0</v>
          </cell>
          <cell r="GX35">
            <v>4223.6000000000004</v>
          </cell>
          <cell r="GY35">
            <v>307753.57</v>
          </cell>
          <cell r="GZ35">
            <v>1.9999999925494193E-2</v>
          </cell>
          <cell r="HA35">
            <v>0</v>
          </cell>
        </row>
        <row r="36">
          <cell r="A36">
            <v>34578</v>
          </cell>
          <cell r="B36">
            <v>1790460.341</v>
          </cell>
          <cell r="C36">
            <v>216510.56299999999</v>
          </cell>
          <cell r="D36">
            <v>215869.283</v>
          </cell>
          <cell r="E36">
            <v>14046.01</v>
          </cell>
          <cell r="F36">
            <v>168684.45300000001</v>
          </cell>
          <cell r="G36">
            <v>9988.92</v>
          </cell>
          <cell r="H36">
            <v>17002.189999999999</v>
          </cell>
          <cell r="I36">
            <v>6147.71</v>
          </cell>
          <cell r="J36">
            <v>641.28</v>
          </cell>
          <cell r="K36">
            <v>0</v>
          </cell>
          <cell r="L36">
            <v>49.18</v>
          </cell>
          <cell r="M36">
            <v>592.1</v>
          </cell>
          <cell r="N36">
            <v>0</v>
          </cell>
          <cell r="O36">
            <v>1573949.7780000002</v>
          </cell>
          <cell r="P36">
            <v>13104.508</v>
          </cell>
          <cell r="Q36">
            <v>980797.35</v>
          </cell>
          <cell r="R36">
            <v>793728.58</v>
          </cell>
          <cell r="S36">
            <v>612107.53300000005</v>
          </cell>
          <cell r="T36">
            <v>569431.80200000003</v>
          </cell>
          <cell r="U36">
            <v>510981.745</v>
          </cell>
          <cell r="V36">
            <v>505092.30499999999</v>
          </cell>
          <cell r="W36">
            <v>417063.65099999995</v>
          </cell>
          <cell r="X36">
            <v>88028.65400000001</v>
          </cell>
          <cell r="Y36">
            <v>4413.29</v>
          </cell>
          <cell r="Z36">
            <v>1476.15</v>
          </cell>
          <cell r="AA36">
            <v>58450.056999999993</v>
          </cell>
          <cell r="AB36">
            <v>57358.827000000005</v>
          </cell>
          <cell r="AC36">
            <v>41691.339999999997</v>
          </cell>
          <cell r="AD36">
            <v>15667.486999999999</v>
          </cell>
          <cell r="AE36">
            <v>941.4</v>
          </cell>
          <cell r="AF36">
            <v>149.83000000000001</v>
          </cell>
          <cell r="AG36">
            <v>42675.731</v>
          </cell>
          <cell r="AH36">
            <v>40091.47</v>
          </cell>
          <cell r="AI36">
            <v>31411.609000000004</v>
          </cell>
          <cell r="AJ36">
            <v>16696.37</v>
          </cell>
          <cell r="AK36">
            <v>14715.239000000001</v>
          </cell>
          <cell r="AL36">
            <v>8322.1610000000001</v>
          </cell>
          <cell r="AM36">
            <v>357.7</v>
          </cell>
          <cell r="AN36">
            <v>2584.261</v>
          </cell>
          <cell r="AO36">
            <v>2408.471</v>
          </cell>
          <cell r="AP36">
            <v>1486.7</v>
          </cell>
          <cell r="AQ36">
            <v>921.77099999999996</v>
          </cell>
          <cell r="AR36">
            <v>166.88</v>
          </cell>
          <cell r="AS36">
            <v>8.91</v>
          </cell>
          <cell r="AT36">
            <v>42675.731</v>
          </cell>
          <cell r="AU36">
            <v>40091.47</v>
          </cell>
          <cell r="AV36">
            <v>31411.609000000004</v>
          </cell>
          <cell r="AW36">
            <v>16696.37</v>
          </cell>
          <cell r="AX36">
            <v>14715.239000000001</v>
          </cell>
          <cell r="AY36">
            <v>8322.1610000000001</v>
          </cell>
          <cell r="AZ36">
            <v>357.7</v>
          </cell>
          <cell r="BA36">
            <v>2584.261</v>
          </cell>
          <cell r="BB36">
            <v>2408.471</v>
          </cell>
          <cell r="BC36">
            <v>1486.7</v>
          </cell>
          <cell r="BD36">
            <v>921.77099999999996</v>
          </cell>
          <cell r="BE36">
            <v>166.88</v>
          </cell>
          <cell r="BF36">
            <v>8.91</v>
          </cell>
          <cell r="BG36">
            <v>0</v>
          </cell>
          <cell r="BH36">
            <v>0</v>
          </cell>
          <cell r="BI36">
            <v>0</v>
          </cell>
          <cell r="BJ36">
            <v>0</v>
          </cell>
          <cell r="BK36">
            <v>0</v>
          </cell>
          <cell r="BL36">
            <v>0</v>
          </cell>
          <cell r="BM36">
            <v>0</v>
          </cell>
          <cell r="BN36">
            <v>0</v>
          </cell>
          <cell r="BO36">
            <v>0</v>
          </cell>
          <cell r="BP36">
            <v>0</v>
          </cell>
          <cell r="BQ36">
            <v>0</v>
          </cell>
          <cell r="BR36">
            <v>0</v>
          </cell>
          <cell r="BS36">
            <v>0</v>
          </cell>
          <cell r="BT36">
            <v>181621.04699999999</v>
          </cell>
          <cell r="BU36">
            <v>161720.242</v>
          </cell>
          <cell r="BV36">
            <v>19900.805</v>
          </cell>
          <cell r="BW36">
            <v>0</v>
          </cell>
          <cell r="BX36">
            <v>161720.242</v>
          </cell>
          <cell r="BY36">
            <v>0</v>
          </cell>
          <cell r="BZ36">
            <v>0</v>
          </cell>
          <cell r="CA36">
            <v>0</v>
          </cell>
          <cell r="CB36">
            <v>0</v>
          </cell>
          <cell r="CC36">
            <v>0</v>
          </cell>
          <cell r="CD36">
            <v>19900.805</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187068.77</v>
          </cell>
          <cell r="DL36">
            <v>502.9</v>
          </cell>
          <cell r="DM36">
            <v>274194.929</v>
          </cell>
          <cell r="DN36">
            <v>305350.09100000001</v>
          </cell>
          <cell r="DO36">
            <v>0</v>
          </cell>
          <cell r="DP36">
            <v>14078.04</v>
          </cell>
          <cell r="DQ36">
            <v>3544.91</v>
          </cell>
          <cell r="DR36">
            <v>287727.141</v>
          </cell>
          <cell r="DS36">
            <v>1790460.2580000001</v>
          </cell>
          <cell r="DT36">
            <v>93942.398000000001</v>
          </cell>
          <cell r="DU36">
            <v>30408.042999999998</v>
          </cell>
          <cell r="DV36">
            <v>29027.978999999999</v>
          </cell>
          <cell r="DW36">
            <v>2746.05</v>
          </cell>
          <cell r="DX36">
            <v>4877.54</v>
          </cell>
          <cell r="DY36">
            <v>21404.389000000003</v>
          </cell>
          <cell r="DZ36">
            <v>758.07399999999996</v>
          </cell>
          <cell r="EA36">
            <v>621.99</v>
          </cell>
          <cell r="EB36">
            <v>0</v>
          </cell>
          <cell r="EC36">
            <v>621.99</v>
          </cell>
          <cell r="ED36">
            <v>0</v>
          </cell>
          <cell r="EE36">
            <v>63534.355000000003</v>
          </cell>
          <cell r="EF36">
            <v>63534.355000000003</v>
          </cell>
          <cell r="EG36">
            <v>0</v>
          </cell>
          <cell r="EH36">
            <v>1696517.86</v>
          </cell>
          <cell r="EI36">
            <v>628105.99600000004</v>
          </cell>
          <cell r="EJ36">
            <v>155635.908</v>
          </cell>
          <cell r="EK36">
            <v>155635.908</v>
          </cell>
          <cell r="EL36">
            <v>95147.252000000008</v>
          </cell>
          <cell r="EM36">
            <v>49827.531999999999</v>
          </cell>
          <cell r="EN36">
            <v>45319.72</v>
          </cell>
          <cell r="EO36">
            <v>13658.49</v>
          </cell>
          <cell r="EP36">
            <v>26936.527000000002</v>
          </cell>
          <cell r="EQ36">
            <v>19893.639000000003</v>
          </cell>
          <cell r="ER36">
            <v>2411.37</v>
          </cell>
          <cell r="ES36">
            <v>17482.269</v>
          </cell>
          <cell r="ET36">
            <v>472470.08799999999</v>
          </cell>
          <cell r="EU36">
            <v>177488.27100000001</v>
          </cell>
          <cell r="EV36">
            <v>25615.455999999998</v>
          </cell>
          <cell r="EW36">
            <v>151872.815</v>
          </cell>
          <cell r="EX36">
            <v>87417.349000000002</v>
          </cell>
          <cell r="EY36">
            <v>42232.731</v>
          </cell>
          <cell r="EZ36">
            <v>19425.2</v>
          </cell>
          <cell r="FA36">
            <v>13216.3</v>
          </cell>
          <cell r="FB36">
            <v>9591.1</v>
          </cell>
          <cell r="FC36">
            <v>0</v>
          </cell>
          <cell r="FD36">
            <v>34583.508000000002</v>
          </cell>
          <cell r="FE36">
            <v>10601.11</v>
          </cell>
          <cell r="FF36">
            <v>207564.46799999999</v>
          </cell>
          <cell r="FG36">
            <v>162739.46</v>
          </cell>
          <cell r="FH36">
            <v>120064.94</v>
          </cell>
          <cell r="FI36">
            <v>70553.224000000002</v>
          </cell>
          <cell r="FJ36">
            <v>49511.716</v>
          </cell>
          <cell r="FK36">
            <v>36533.5</v>
          </cell>
          <cell r="FL36">
            <v>6141.02</v>
          </cell>
          <cell r="FM36">
            <v>44825.008000000002</v>
          </cell>
          <cell r="FN36">
            <v>26606.254999999997</v>
          </cell>
          <cell r="FO36">
            <v>21487.89</v>
          </cell>
          <cell r="FP36">
            <v>5118.3649999999998</v>
          </cell>
          <cell r="FQ36">
            <v>9522.473</v>
          </cell>
          <cell r="FR36">
            <v>48.68</v>
          </cell>
          <cell r="FS36">
            <v>8647.6</v>
          </cell>
          <cell r="FT36">
            <v>0</v>
          </cell>
          <cell r="FU36">
            <v>141886.97</v>
          </cell>
          <cell r="FV36">
            <v>9133.89</v>
          </cell>
          <cell r="FW36">
            <v>10020.31</v>
          </cell>
          <cell r="FX36">
            <v>3299.04</v>
          </cell>
          <cell r="FY36">
            <v>2300.3200000000002</v>
          </cell>
          <cell r="FZ36">
            <v>79.78</v>
          </cell>
          <cell r="GA36">
            <v>2920.19</v>
          </cell>
          <cell r="GB36">
            <v>67937.149999999994</v>
          </cell>
          <cell r="GC36">
            <v>13600.07</v>
          </cell>
          <cell r="GD36">
            <v>2173.59</v>
          </cell>
          <cell r="GE36">
            <v>0</v>
          </cell>
          <cell r="GF36">
            <v>712.17</v>
          </cell>
          <cell r="GG36">
            <v>29710.46</v>
          </cell>
          <cell r="GH36">
            <v>23247.057000000001</v>
          </cell>
          <cell r="GI36">
            <v>467774.20799999998</v>
          </cell>
          <cell r="GJ36">
            <v>85051.146999999997</v>
          </cell>
          <cell r="GK36">
            <v>0</v>
          </cell>
          <cell r="GL36">
            <v>47840.06</v>
          </cell>
          <cell r="GM36">
            <v>487.6</v>
          </cell>
          <cell r="GN36">
            <v>21800.991000000002</v>
          </cell>
          <cell r="GO36">
            <v>0</v>
          </cell>
          <cell r="GP36">
            <v>0</v>
          </cell>
          <cell r="GQ36">
            <v>527.28</v>
          </cell>
          <cell r="GR36">
            <v>0</v>
          </cell>
          <cell r="GS36">
            <v>14882.816000000001</v>
          </cell>
          <cell r="GT36">
            <v>0</v>
          </cell>
          <cell r="GU36">
            <v>350452.48199999996</v>
          </cell>
          <cell r="GV36">
            <v>18992.223000000002</v>
          </cell>
          <cell r="GW36">
            <v>0</v>
          </cell>
          <cell r="GX36">
            <v>4561.4620000000004</v>
          </cell>
          <cell r="GY36">
            <v>326898.79700000002</v>
          </cell>
          <cell r="GZ36">
            <v>0</v>
          </cell>
          <cell r="HA36">
            <v>0</v>
          </cell>
        </row>
        <row r="37">
          <cell r="A37">
            <v>34608</v>
          </cell>
          <cell r="B37">
            <v>1921350.3593000001</v>
          </cell>
          <cell r="C37">
            <v>232141.02840000001</v>
          </cell>
          <cell r="D37">
            <v>231530.6384</v>
          </cell>
          <cell r="E37">
            <v>6103.7853999999998</v>
          </cell>
          <cell r="F37">
            <v>191279.31599999999</v>
          </cell>
          <cell r="G37">
            <v>10227.06</v>
          </cell>
          <cell r="H37">
            <v>18228.507000000001</v>
          </cell>
          <cell r="I37">
            <v>5691.97</v>
          </cell>
          <cell r="J37">
            <v>610.39</v>
          </cell>
          <cell r="K37">
            <v>0</v>
          </cell>
          <cell r="L37">
            <v>12.97</v>
          </cell>
          <cell r="M37">
            <v>597.41999999999996</v>
          </cell>
          <cell r="N37">
            <v>0</v>
          </cell>
          <cell r="O37">
            <v>1689209.3308999999</v>
          </cell>
          <cell r="P37">
            <v>17093.739000000001</v>
          </cell>
          <cell r="Q37">
            <v>1056983.3879</v>
          </cell>
          <cell r="R37">
            <v>841046.35790000018</v>
          </cell>
          <cell r="S37">
            <v>657714.86790000019</v>
          </cell>
          <cell r="T37">
            <v>615611.7779000001</v>
          </cell>
          <cell r="U37">
            <v>556442.81790000014</v>
          </cell>
          <cell r="V37">
            <v>549639.85490000003</v>
          </cell>
          <cell r="W37">
            <v>459325.24</v>
          </cell>
          <cell r="X37">
            <v>90314.6149</v>
          </cell>
          <cell r="Y37">
            <v>5176.7730000000001</v>
          </cell>
          <cell r="Z37">
            <v>1626.19</v>
          </cell>
          <cell r="AA37">
            <v>59168.959999999999</v>
          </cell>
          <cell r="AB37">
            <v>58078.69</v>
          </cell>
          <cell r="AC37">
            <v>40665.11</v>
          </cell>
          <cell r="AD37">
            <v>17413.580000000002</v>
          </cell>
          <cell r="AE37">
            <v>911.83</v>
          </cell>
          <cell r="AF37">
            <v>178.44</v>
          </cell>
          <cell r="AG37">
            <v>42103.09</v>
          </cell>
          <cell r="AH37">
            <v>39398.884999999995</v>
          </cell>
          <cell r="AI37">
            <v>29821.254999999997</v>
          </cell>
          <cell r="AJ37">
            <v>13749.97</v>
          </cell>
          <cell r="AK37">
            <v>16071.285</v>
          </cell>
          <cell r="AL37">
            <v>9357.7900000000009</v>
          </cell>
          <cell r="AM37">
            <v>219.84</v>
          </cell>
          <cell r="AN37">
            <v>2704.2049999999999</v>
          </cell>
          <cell r="AO37">
            <v>1483.655</v>
          </cell>
          <cell r="AP37">
            <v>765.68</v>
          </cell>
          <cell r="AQ37">
            <v>717.97500000000002</v>
          </cell>
          <cell r="AR37">
            <v>180.59</v>
          </cell>
          <cell r="AS37">
            <v>1039.96</v>
          </cell>
          <cell r="AT37">
            <v>42103.09</v>
          </cell>
          <cell r="AU37">
            <v>39398.884999999995</v>
          </cell>
          <cell r="AV37">
            <v>29821.254999999997</v>
          </cell>
          <cell r="AW37">
            <v>13749.97</v>
          </cell>
          <cell r="AX37">
            <v>16071.285</v>
          </cell>
          <cell r="AY37">
            <v>9357.7900000000009</v>
          </cell>
          <cell r="AZ37">
            <v>219.84</v>
          </cell>
          <cell r="BA37">
            <v>2704.2049999999999</v>
          </cell>
          <cell r="BB37">
            <v>2523.6149999999998</v>
          </cell>
          <cell r="BC37">
            <v>765.68</v>
          </cell>
          <cell r="BD37">
            <v>717.97500000000002</v>
          </cell>
          <cell r="BE37">
            <v>180.59</v>
          </cell>
          <cell r="BF37">
            <v>1039.96</v>
          </cell>
          <cell r="BG37">
            <v>0</v>
          </cell>
          <cell r="BH37">
            <v>0</v>
          </cell>
          <cell r="BI37">
            <v>0</v>
          </cell>
          <cell r="BJ37">
            <v>0</v>
          </cell>
          <cell r="BK37">
            <v>0</v>
          </cell>
          <cell r="BL37">
            <v>0</v>
          </cell>
          <cell r="BM37">
            <v>0</v>
          </cell>
          <cell r="BN37">
            <v>0</v>
          </cell>
          <cell r="BO37">
            <v>0</v>
          </cell>
          <cell r="BP37">
            <v>0</v>
          </cell>
          <cell r="BQ37">
            <v>0</v>
          </cell>
          <cell r="BR37">
            <v>0</v>
          </cell>
          <cell r="BS37">
            <v>0</v>
          </cell>
          <cell r="BT37">
            <v>183331.49</v>
          </cell>
          <cell r="BU37">
            <v>163129.54999999999</v>
          </cell>
          <cell r="BV37">
            <v>20201.939999999999</v>
          </cell>
          <cell r="BW37">
            <v>0</v>
          </cell>
          <cell r="BX37">
            <v>163129.54999999999</v>
          </cell>
          <cell r="BY37">
            <v>0</v>
          </cell>
          <cell r="BZ37">
            <v>0</v>
          </cell>
          <cell r="CA37">
            <v>0</v>
          </cell>
          <cell r="CB37">
            <v>0</v>
          </cell>
          <cell r="CC37">
            <v>0</v>
          </cell>
          <cell r="CD37">
            <v>20201.939999999999</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215937.03</v>
          </cell>
          <cell r="DL37">
            <v>562.23</v>
          </cell>
          <cell r="DM37">
            <v>290546.30200000003</v>
          </cell>
          <cell r="DN37">
            <v>324023.67200000002</v>
          </cell>
          <cell r="DO37">
            <v>0</v>
          </cell>
          <cell r="DP37">
            <v>19155.411</v>
          </cell>
          <cell r="DQ37">
            <v>3970.39</v>
          </cell>
          <cell r="DR37">
            <v>300897.87099999998</v>
          </cell>
          <cell r="DS37">
            <v>1921350.3880000003</v>
          </cell>
          <cell r="DT37">
            <v>92735.06700000001</v>
          </cell>
          <cell r="DU37">
            <v>28192.846999999998</v>
          </cell>
          <cell r="DV37">
            <v>26701.046999999999</v>
          </cell>
          <cell r="DW37">
            <v>2088.8470000000002</v>
          </cell>
          <cell r="DX37">
            <v>4701.32</v>
          </cell>
          <cell r="DY37">
            <v>19910.88</v>
          </cell>
          <cell r="DZ37">
            <v>876.59</v>
          </cell>
          <cell r="EA37">
            <v>615.21</v>
          </cell>
          <cell r="EB37">
            <v>0</v>
          </cell>
          <cell r="EC37">
            <v>615.21</v>
          </cell>
          <cell r="ED37">
            <v>0</v>
          </cell>
          <cell r="EE37">
            <v>64542.22</v>
          </cell>
          <cell r="EF37">
            <v>64542.22</v>
          </cell>
          <cell r="EG37">
            <v>0</v>
          </cell>
          <cell r="EH37">
            <v>1828615.321</v>
          </cell>
          <cell r="EI37">
            <v>659803.69600000011</v>
          </cell>
          <cell r="EJ37">
            <v>172143.41800000001</v>
          </cell>
          <cell r="EK37">
            <v>172143.41800000001</v>
          </cell>
          <cell r="EL37">
            <v>103752.19899999999</v>
          </cell>
          <cell r="EM37">
            <v>52409.603000000003</v>
          </cell>
          <cell r="EN37">
            <v>51342.596000000005</v>
          </cell>
          <cell r="EO37">
            <v>12855.780999999999</v>
          </cell>
          <cell r="EP37">
            <v>31579.947999999997</v>
          </cell>
          <cell r="EQ37">
            <v>23955.49</v>
          </cell>
          <cell r="ER37">
            <v>2415.77</v>
          </cell>
          <cell r="ES37">
            <v>21539.72</v>
          </cell>
          <cell r="ET37">
            <v>487660.27800000005</v>
          </cell>
          <cell r="EU37">
            <v>190262.14299999998</v>
          </cell>
          <cell r="EV37">
            <v>27095.46</v>
          </cell>
          <cell r="EW37">
            <v>163166.68300000002</v>
          </cell>
          <cell r="EX37">
            <v>89660.18</v>
          </cell>
          <cell r="EY37">
            <v>39362.89</v>
          </cell>
          <cell r="EZ37">
            <v>19985.099999999999</v>
          </cell>
          <cell r="FA37">
            <v>12511.9</v>
          </cell>
          <cell r="FB37">
            <v>6866</v>
          </cell>
          <cell r="FC37">
            <v>0</v>
          </cell>
          <cell r="FD37">
            <v>38632.660000000003</v>
          </cell>
          <cell r="FE37">
            <v>11664.63</v>
          </cell>
          <cell r="FF37">
            <v>207737.95500000002</v>
          </cell>
          <cell r="FG37">
            <v>162402.01499999998</v>
          </cell>
          <cell r="FH37">
            <v>120653.73400000001</v>
          </cell>
          <cell r="FI37">
            <v>69087.525999999998</v>
          </cell>
          <cell r="FJ37">
            <v>51566.207999999999</v>
          </cell>
          <cell r="FK37">
            <v>35951.841</v>
          </cell>
          <cell r="FL37">
            <v>5796.44</v>
          </cell>
          <cell r="FM37">
            <v>45335.94</v>
          </cell>
          <cell r="FN37">
            <v>26919.884999999998</v>
          </cell>
          <cell r="FO37">
            <v>21437.360000000001</v>
          </cell>
          <cell r="FP37">
            <v>5482.5249999999996</v>
          </cell>
          <cell r="FQ37">
            <v>9773.4220000000005</v>
          </cell>
          <cell r="FR37">
            <v>20.55</v>
          </cell>
          <cell r="FS37">
            <v>8622.0830000000005</v>
          </cell>
          <cell r="FT37">
            <v>0</v>
          </cell>
          <cell r="FU37">
            <v>137605.60999999999</v>
          </cell>
          <cell r="FV37">
            <v>8175.02</v>
          </cell>
          <cell r="FW37">
            <v>10253.23</v>
          </cell>
          <cell r="FX37">
            <v>3546.53</v>
          </cell>
          <cell r="FY37">
            <v>2294.0300000000002</v>
          </cell>
          <cell r="FZ37">
            <v>79.77</v>
          </cell>
          <cell r="GA37">
            <v>3000.09</v>
          </cell>
          <cell r="GB37">
            <v>60844.85</v>
          </cell>
          <cell r="GC37">
            <v>14878.89</v>
          </cell>
          <cell r="GD37">
            <v>3750.02</v>
          </cell>
          <cell r="GE37">
            <v>0</v>
          </cell>
          <cell r="GF37">
            <v>545.6</v>
          </cell>
          <cell r="GG37">
            <v>30237.58</v>
          </cell>
          <cell r="GH37">
            <v>21790.938000000002</v>
          </cell>
          <cell r="GI37">
            <v>522320.304</v>
          </cell>
          <cell r="GJ37">
            <v>82841.725999999995</v>
          </cell>
          <cell r="GK37">
            <v>0</v>
          </cell>
          <cell r="GL37">
            <v>48270.596000000005</v>
          </cell>
          <cell r="GM37">
            <v>487.6</v>
          </cell>
          <cell r="GN37">
            <v>18955.048000000003</v>
          </cell>
          <cell r="GO37">
            <v>0</v>
          </cell>
          <cell r="GP37">
            <v>0</v>
          </cell>
          <cell r="GQ37">
            <v>527.28</v>
          </cell>
          <cell r="GR37">
            <v>0</v>
          </cell>
          <cell r="GS37">
            <v>15088.802</v>
          </cell>
          <cell r="GT37">
            <v>0</v>
          </cell>
          <cell r="GU37">
            <v>404253.04700000002</v>
          </cell>
          <cell r="GV37">
            <v>32249.953000000001</v>
          </cell>
          <cell r="GW37">
            <v>0</v>
          </cell>
          <cell r="GX37">
            <v>5791.01</v>
          </cell>
          <cell r="GY37">
            <v>366212.08399999997</v>
          </cell>
          <cell r="GZ37">
            <v>0</v>
          </cell>
          <cell r="HA37">
            <v>0</v>
          </cell>
        </row>
        <row r="38">
          <cell r="A38">
            <v>34639</v>
          </cell>
          <cell r="B38">
            <v>2041551.8359999999</v>
          </cell>
          <cell r="C38">
            <v>245666.79</v>
          </cell>
          <cell r="D38">
            <v>245150.93</v>
          </cell>
          <cell r="E38">
            <v>5266.11</v>
          </cell>
          <cell r="F38">
            <v>203064.76</v>
          </cell>
          <cell r="G38">
            <v>10033.719999999999</v>
          </cell>
          <cell r="H38">
            <v>19992.009999999998</v>
          </cell>
          <cell r="I38">
            <v>6794.33</v>
          </cell>
          <cell r="J38">
            <v>515.86</v>
          </cell>
          <cell r="K38">
            <v>0</v>
          </cell>
          <cell r="L38">
            <v>0</v>
          </cell>
          <cell r="M38">
            <v>515.86</v>
          </cell>
          <cell r="N38">
            <v>0</v>
          </cell>
          <cell r="O38">
            <v>1795885.0460000001</v>
          </cell>
          <cell r="P38">
            <v>16096.642000000002</v>
          </cell>
          <cell r="Q38">
            <v>1121748.9030000002</v>
          </cell>
          <cell r="R38">
            <v>887574.88300000003</v>
          </cell>
          <cell r="S38">
            <v>694981.39899999998</v>
          </cell>
          <cell r="T38">
            <v>649105.60499999998</v>
          </cell>
          <cell r="U38">
            <v>590605.52500000002</v>
          </cell>
          <cell r="V38">
            <v>583340.88399999996</v>
          </cell>
          <cell r="W38">
            <v>487595.8</v>
          </cell>
          <cell r="X38">
            <v>95745.084000000003</v>
          </cell>
          <cell r="Y38">
            <v>5863.1710000000003</v>
          </cell>
          <cell r="Z38">
            <v>1401.47</v>
          </cell>
          <cell r="AA38">
            <v>58500.08</v>
          </cell>
          <cell r="AB38">
            <v>57428.54</v>
          </cell>
          <cell r="AC38">
            <v>37351.550000000003</v>
          </cell>
          <cell r="AD38">
            <v>20076.990000000002</v>
          </cell>
          <cell r="AE38">
            <v>924.57</v>
          </cell>
          <cell r="AF38">
            <v>146.97</v>
          </cell>
          <cell r="AG38">
            <v>45875.794000000002</v>
          </cell>
          <cell r="AH38">
            <v>42890.509000000005</v>
          </cell>
          <cell r="AI38">
            <v>32232.234999999997</v>
          </cell>
          <cell r="AJ38">
            <v>14823.44</v>
          </cell>
          <cell r="AK38">
            <v>17408.795000000002</v>
          </cell>
          <cell r="AL38">
            <v>10434.284</v>
          </cell>
          <cell r="AM38">
            <v>223.99</v>
          </cell>
          <cell r="AN38">
            <v>2985.2849999999999</v>
          </cell>
          <cell r="AO38">
            <v>1774.0150000000001</v>
          </cell>
          <cell r="AP38">
            <v>736.2</v>
          </cell>
          <cell r="AQ38">
            <v>1037.8150000000001</v>
          </cell>
          <cell r="AR38">
            <v>185.74</v>
          </cell>
          <cell r="AS38">
            <v>1025.53</v>
          </cell>
          <cell r="AT38">
            <v>45875.794000000002</v>
          </cell>
          <cell r="AU38">
            <v>42890.509000000005</v>
          </cell>
          <cell r="AV38">
            <v>32232.234999999997</v>
          </cell>
          <cell r="AW38">
            <v>14823.44</v>
          </cell>
          <cell r="AX38">
            <v>17408.795000000002</v>
          </cell>
          <cell r="AY38">
            <v>10434.284</v>
          </cell>
          <cell r="AZ38">
            <v>223.99</v>
          </cell>
          <cell r="BA38">
            <v>2985.2849999999999</v>
          </cell>
          <cell r="BB38">
            <v>2799.5450000000001</v>
          </cell>
          <cell r="BC38">
            <v>736.2</v>
          </cell>
          <cell r="BD38">
            <v>1037.8150000000001</v>
          </cell>
          <cell r="BE38">
            <v>185.74</v>
          </cell>
          <cell r="BF38">
            <v>1025.53</v>
          </cell>
          <cell r="BG38">
            <v>0</v>
          </cell>
          <cell r="BH38">
            <v>0</v>
          </cell>
          <cell r="BI38">
            <v>0</v>
          </cell>
          <cell r="BJ38">
            <v>0</v>
          </cell>
          <cell r="BK38">
            <v>0</v>
          </cell>
          <cell r="BL38">
            <v>0</v>
          </cell>
          <cell r="BM38">
            <v>0</v>
          </cell>
          <cell r="BN38">
            <v>0</v>
          </cell>
          <cell r="BO38">
            <v>0</v>
          </cell>
          <cell r="BP38">
            <v>0</v>
          </cell>
          <cell r="BQ38">
            <v>0</v>
          </cell>
          <cell r="BR38">
            <v>0</v>
          </cell>
          <cell r="BS38">
            <v>0</v>
          </cell>
          <cell r="BT38">
            <v>192593.484</v>
          </cell>
          <cell r="BU38">
            <v>170756.00400000002</v>
          </cell>
          <cell r="BV38">
            <v>21837.48</v>
          </cell>
          <cell r="BW38">
            <v>0</v>
          </cell>
          <cell r="BX38">
            <v>170756.00400000002</v>
          </cell>
          <cell r="BY38">
            <v>0</v>
          </cell>
          <cell r="BZ38">
            <v>0</v>
          </cell>
          <cell r="CA38">
            <v>0</v>
          </cell>
          <cell r="CB38">
            <v>0</v>
          </cell>
          <cell r="CC38">
            <v>0</v>
          </cell>
          <cell r="CD38">
            <v>21837.48</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234174.02</v>
          </cell>
          <cell r="DL38">
            <v>943.42</v>
          </cell>
          <cell r="DM38">
            <v>303301.804</v>
          </cell>
          <cell r="DN38">
            <v>353794.277</v>
          </cell>
          <cell r="DO38">
            <v>0</v>
          </cell>
          <cell r="DP38">
            <v>22319.351000000002</v>
          </cell>
          <cell r="DQ38">
            <v>3829.07</v>
          </cell>
          <cell r="DR38">
            <v>327645.85600000003</v>
          </cell>
          <cell r="DS38">
            <v>2041551.7783999997</v>
          </cell>
          <cell r="DT38">
            <v>93922.64</v>
          </cell>
          <cell r="DU38">
            <v>27760.27</v>
          </cell>
          <cell r="DV38">
            <v>26435.93</v>
          </cell>
          <cell r="DW38">
            <v>2097.9899999999998</v>
          </cell>
          <cell r="DX38">
            <v>5170.96</v>
          </cell>
          <cell r="DY38">
            <v>19166.98</v>
          </cell>
          <cell r="DZ38">
            <v>811.88</v>
          </cell>
          <cell r="EA38">
            <v>512.46</v>
          </cell>
          <cell r="EB38">
            <v>0</v>
          </cell>
          <cell r="EC38">
            <v>512.46</v>
          </cell>
          <cell r="ED38">
            <v>0</v>
          </cell>
          <cell r="EE38">
            <v>66162.37</v>
          </cell>
          <cell r="EF38">
            <v>66162.37</v>
          </cell>
          <cell r="EG38">
            <v>0</v>
          </cell>
          <cell r="EH38">
            <v>1947629.1384000001</v>
          </cell>
          <cell r="EI38">
            <v>706692.99199999997</v>
          </cell>
          <cell r="EJ38">
            <v>187042.228</v>
          </cell>
          <cell r="EK38">
            <v>187042.228</v>
          </cell>
          <cell r="EL38">
            <v>109032.326</v>
          </cell>
          <cell r="EM38">
            <v>56908.349000000002</v>
          </cell>
          <cell r="EN38">
            <v>52123.976999999999</v>
          </cell>
          <cell r="EO38">
            <v>18549.920999999998</v>
          </cell>
          <cell r="EP38">
            <v>32702.940999999999</v>
          </cell>
          <cell r="EQ38">
            <v>26757.040000000001</v>
          </cell>
          <cell r="ER38">
            <v>2304.0300000000002</v>
          </cell>
          <cell r="ES38">
            <v>24453.01</v>
          </cell>
          <cell r="ET38">
            <v>519650.76399999997</v>
          </cell>
          <cell r="EU38">
            <v>208589.478</v>
          </cell>
          <cell r="EV38">
            <v>28732.85</v>
          </cell>
          <cell r="EW38">
            <v>179856.628</v>
          </cell>
          <cell r="EX38">
            <v>93988.702000000005</v>
          </cell>
          <cell r="EY38">
            <v>40419.11</v>
          </cell>
          <cell r="EZ38">
            <v>22089.4</v>
          </cell>
          <cell r="FA38">
            <v>12831.6</v>
          </cell>
          <cell r="FB38">
            <v>5498.1</v>
          </cell>
          <cell r="FC38">
            <v>0</v>
          </cell>
          <cell r="FD38">
            <v>40934.952000000005</v>
          </cell>
          <cell r="FE38">
            <v>12634.64</v>
          </cell>
          <cell r="FF38">
            <v>217072.58399999997</v>
          </cell>
          <cell r="FG38">
            <v>171630.315</v>
          </cell>
          <cell r="FH38">
            <v>121451.30600000001</v>
          </cell>
          <cell r="FI38">
            <v>60861.743999999992</v>
          </cell>
          <cell r="FJ38">
            <v>60589.561999999998</v>
          </cell>
          <cell r="FK38">
            <v>35993.828999999998</v>
          </cell>
          <cell r="FL38">
            <v>14185.18</v>
          </cell>
          <cell r="FM38">
            <v>45442.269</v>
          </cell>
          <cell r="FN38">
            <v>27004.465000000004</v>
          </cell>
          <cell r="FO38">
            <v>19303.759999999998</v>
          </cell>
          <cell r="FP38">
            <v>7700.7049999999999</v>
          </cell>
          <cell r="FQ38">
            <v>10040.064</v>
          </cell>
          <cell r="FR38">
            <v>10.6</v>
          </cell>
          <cell r="FS38">
            <v>8387.14</v>
          </cell>
          <cell r="FT38">
            <v>0</v>
          </cell>
          <cell r="FU38">
            <v>140662.11040000001</v>
          </cell>
          <cell r="FV38">
            <v>7286.58</v>
          </cell>
          <cell r="FW38">
            <v>8008.46</v>
          </cell>
          <cell r="FX38">
            <v>4634.63</v>
          </cell>
          <cell r="FY38">
            <v>437.71</v>
          </cell>
          <cell r="FZ38">
            <v>79.77</v>
          </cell>
          <cell r="GA38">
            <v>3155.63</v>
          </cell>
          <cell r="GB38">
            <v>62380.300399999993</v>
          </cell>
          <cell r="GC38">
            <v>18132.810000000001</v>
          </cell>
          <cell r="GD38">
            <v>5235.79</v>
          </cell>
          <cell r="GE38">
            <v>0</v>
          </cell>
          <cell r="GF38">
            <v>587.97</v>
          </cell>
          <cell r="GG38">
            <v>30722.46</v>
          </cell>
          <cell r="GH38">
            <v>22436.735999999997</v>
          </cell>
          <cell r="GI38">
            <v>559446.51</v>
          </cell>
          <cell r="GJ38">
            <v>84790.010999999999</v>
          </cell>
          <cell r="GK38">
            <v>0</v>
          </cell>
          <cell r="GL38">
            <v>48733.376000000004</v>
          </cell>
          <cell r="GM38">
            <v>487.6</v>
          </cell>
          <cell r="GN38">
            <v>20200.698</v>
          </cell>
          <cell r="GO38">
            <v>0</v>
          </cell>
          <cell r="GP38">
            <v>0</v>
          </cell>
          <cell r="GQ38">
            <v>527.29999999999995</v>
          </cell>
          <cell r="GR38">
            <v>0</v>
          </cell>
          <cell r="GS38">
            <v>15328.636999999999</v>
          </cell>
          <cell r="GT38">
            <v>0</v>
          </cell>
          <cell r="GU38">
            <v>433600.77899999998</v>
          </cell>
          <cell r="GV38">
            <v>42394.441999999995</v>
          </cell>
          <cell r="GW38">
            <v>0</v>
          </cell>
          <cell r="GX38">
            <v>5420.03</v>
          </cell>
          <cell r="GY38">
            <v>385786.30699999997</v>
          </cell>
          <cell r="GZ38">
            <v>0</v>
          </cell>
          <cell r="HA38">
            <v>0</v>
          </cell>
        </row>
        <row r="39">
          <cell r="A39">
            <v>34669</v>
          </cell>
          <cell r="B39">
            <v>2041512.094</v>
          </cell>
          <cell r="C39">
            <v>274596.50269999995</v>
          </cell>
          <cell r="D39">
            <v>274079.8027</v>
          </cell>
          <cell r="E39">
            <v>6963.6331999999993</v>
          </cell>
          <cell r="F39">
            <v>223811.12429999997</v>
          </cell>
          <cell r="G39">
            <v>10035.6</v>
          </cell>
          <cell r="H39">
            <v>21600.0452</v>
          </cell>
          <cell r="I39">
            <v>11669.4</v>
          </cell>
          <cell r="J39">
            <v>516.70000000000005</v>
          </cell>
          <cell r="K39">
            <v>0</v>
          </cell>
          <cell r="L39">
            <v>2.4</v>
          </cell>
          <cell r="M39">
            <v>514.29999999999995</v>
          </cell>
          <cell r="N39">
            <v>0</v>
          </cell>
          <cell r="O39">
            <v>1766915.5913000002</v>
          </cell>
          <cell r="P39">
            <v>19716.628400000001</v>
          </cell>
          <cell r="Q39">
            <v>1006876.0371000001</v>
          </cell>
          <cell r="R39">
            <v>948452.83710000012</v>
          </cell>
          <cell r="S39">
            <v>743466.1799000001</v>
          </cell>
          <cell r="T39">
            <v>690821.12990000006</v>
          </cell>
          <cell r="U39">
            <v>636328.33990000002</v>
          </cell>
          <cell r="V39">
            <v>626176.05989999999</v>
          </cell>
          <cell r="W39">
            <v>525881.19999999995</v>
          </cell>
          <cell r="X39">
            <v>100294.8599</v>
          </cell>
          <cell r="Y39">
            <v>7417.79</v>
          </cell>
          <cell r="Z39">
            <v>2734.49</v>
          </cell>
          <cell r="AA39">
            <v>54492.79</v>
          </cell>
          <cell r="AB39">
            <v>52866.99</v>
          </cell>
          <cell r="AC39">
            <v>35494.39</v>
          </cell>
          <cell r="AD39">
            <v>17372.599999999999</v>
          </cell>
          <cell r="AE39">
            <v>926.8</v>
          </cell>
          <cell r="AF39">
            <v>699</v>
          </cell>
          <cell r="AG39">
            <v>52645.05</v>
          </cell>
          <cell r="AH39">
            <v>49238.75</v>
          </cell>
          <cell r="AI39">
            <v>37258.699999999997</v>
          </cell>
          <cell r="AJ39">
            <v>17109.7</v>
          </cell>
          <cell r="AK39">
            <v>20149</v>
          </cell>
          <cell r="AL39">
            <v>11241.2</v>
          </cell>
          <cell r="AM39">
            <v>738.85</v>
          </cell>
          <cell r="AN39">
            <v>3406.3</v>
          </cell>
          <cell r="AO39">
            <v>3215.6</v>
          </cell>
          <cell r="AP39">
            <v>656.7</v>
          </cell>
          <cell r="AQ39">
            <v>2558.9</v>
          </cell>
          <cell r="AR39">
            <v>182.6</v>
          </cell>
          <cell r="AS39">
            <v>8.1</v>
          </cell>
          <cell r="AT39">
            <v>32450.22</v>
          </cell>
          <cell r="AU39">
            <v>31256.82</v>
          </cell>
          <cell r="AV39">
            <v>23454.6</v>
          </cell>
          <cell r="AW39">
            <v>6296.6</v>
          </cell>
          <cell r="AX39">
            <v>17158</v>
          </cell>
          <cell r="AY39">
            <v>7232.6</v>
          </cell>
          <cell r="AZ39">
            <v>569.62</v>
          </cell>
          <cell r="BA39">
            <v>1193.4000000000001</v>
          </cell>
          <cell r="BB39">
            <v>1094.9000000000001</v>
          </cell>
          <cell r="BC39">
            <v>266.3</v>
          </cell>
          <cell r="BD39">
            <v>828.6</v>
          </cell>
          <cell r="BE39">
            <v>90.5</v>
          </cell>
          <cell r="BF39">
            <v>8</v>
          </cell>
          <cell r="BG39">
            <v>20194.830000000002</v>
          </cell>
          <cell r="BH39">
            <v>17981.93</v>
          </cell>
          <cell r="BI39">
            <v>13804.1</v>
          </cell>
          <cell r="BJ39">
            <v>10813.1</v>
          </cell>
          <cell r="BK39">
            <v>2991</v>
          </cell>
          <cell r="BL39">
            <v>4008.6</v>
          </cell>
          <cell r="BM39">
            <v>169.23</v>
          </cell>
          <cell r="BN39">
            <v>2212.9</v>
          </cell>
          <cell r="BO39">
            <v>2120.6999999999998</v>
          </cell>
          <cell r="BP39">
            <v>390.4</v>
          </cell>
          <cell r="BQ39">
            <v>1730.3</v>
          </cell>
          <cell r="BR39">
            <v>92.1</v>
          </cell>
          <cell r="BS39">
            <v>0.1</v>
          </cell>
          <cell r="BT39">
            <v>204986.65719999999</v>
          </cell>
          <cell r="BU39">
            <v>195628.25719999999</v>
          </cell>
          <cell r="BV39">
            <v>9358.4</v>
          </cell>
          <cell r="BW39">
            <v>77345.757199999993</v>
          </cell>
          <cell r="BX39">
            <v>72450.157199999987</v>
          </cell>
          <cell r="BY39">
            <v>67605.546499999997</v>
          </cell>
          <cell r="BZ39">
            <v>33222.6</v>
          </cell>
          <cell r="CA39">
            <v>34382.946499999998</v>
          </cell>
          <cell r="CB39">
            <v>229.3107</v>
          </cell>
          <cell r="CC39">
            <v>4615.3</v>
          </cell>
          <cell r="CD39">
            <v>4895.6000000000004</v>
          </cell>
          <cell r="CE39">
            <v>2805.4</v>
          </cell>
          <cell r="CF39">
            <v>607</v>
          </cell>
          <cell r="CG39">
            <v>2198.4</v>
          </cell>
          <cell r="CH39">
            <v>23.4</v>
          </cell>
          <cell r="CI39">
            <v>2066.8000000000002</v>
          </cell>
          <cell r="CJ39">
            <v>84617.600000000006</v>
          </cell>
          <cell r="CK39">
            <v>80562.7</v>
          </cell>
          <cell r="CL39">
            <v>77787.3</v>
          </cell>
          <cell r="CM39">
            <v>60968.9</v>
          </cell>
          <cell r="CN39">
            <v>16818.400000000001</v>
          </cell>
          <cell r="CO39">
            <v>0.1</v>
          </cell>
          <cell r="CP39">
            <v>2775.3</v>
          </cell>
          <cell r="CQ39">
            <v>4054.9</v>
          </cell>
          <cell r="CR39">
            <v>4018.2</v>
          </cell>
          <cell r="CS39">
            <v>3947.1</v>
          </cell>
          <cell r="CT39">
            <v>71.099999999999994</v>
          </cell>
          <cell r="CU39">
            <v>0</v>
          </cell>
          <cell r="CV39">
            <v>36.700000000000003</v>
          </cell>
          <cell r="CW39">
            <v>43023.3</v>
          </cell>
          <cell r="CX39">
            <v>42615.4</v>
          </cell>
          <cell r="CY39">
            <v>35658.699999999997</v>
          </cell>
          <cell r="CZ39">
            <v>17013.599999999999</v>
          </cell>
          <cell r="DA39">
            <v>18645.099999999999</v>
          </cell>
          <cell r="DB39">
            <v>2153.6</v>
          </cell>
          <cell r="DC39">
            <v>4803.1000000000004</v>
          </cell>
          <cell r="DD39">
            <v>407.9</v>
          </cell>
          <cell r="DE39">
            <v>407.9</v>
          </cell>
          <cell r="DF39">
            <v>386</v>
          </cell>
          <cell r="DG39">
            <v>21.9</v>
          </cell>
          <cell r="DH39">
            <v>0</v>
          </cell>
          <cell r="DI39">
            <v>0</v>
          </cell>
          <cell r="DJ39">
            <v>0</v>
          </cell>
          <cell r="DK39">
            <v>58423.199999999997</v>
          </cell>
          <cell r="DL39">
            <v>1919.1</v>
          </cell>
          <cell r="DM39">
            <v>429522.36009999999</v>
          </cell>
          <cell r="DN39">
            <v>308881.4657</v>
          </cell>
          <cell r="DO39">
            <v>0</v>
          </cell>
          <cell r="DP39">
            <v>0</v>
          </cell>
          <cell r="DQ39">
            <v>3847.62</v>
          </cell>
          <cell r="DR39">
            <v>305033.84570000001</v>
          </cell>
          <cell r="DS39">
            <v>2041512.2005000003</v>
          </cell>
          <cell r="DT39">
            <v>121313.69620000001</v>
          </cell>
          <cell r="DU39">
            <v>49710.796199999997</v>
          </cell>
          <cell r="DV39">
            <v>48206.0962</v>
          </cell>
          <cell r="DW39">
            <v>3801.3462</v>
          </cell>
          <cell r="DX39">
            <v>24862</v>
          </cell>
          <cell r="DY39">
            <v>19542.75</v>
          </cell>
          <cell r="DZ39">
            <v>1008.9</v>
          </cell>
          <cell r="EA39">
            <v>495.8</v>
          </cell>
          <cell r="EB39">
            <v>0</v>
          </cell>
          <cell r="EC39">
            <v>495.8</v>
          </cell>
          <cell r="ED39">
            <v>0</v>
          </cell>
          <cell r="EE39">
            <v>71602.899999999994</v>
          </cell>
          <cell r="EF39">
            <v>71602.899999999994</v>
          </cell>
          <cell r="EG39">
            <v>0</v>
          </cell>
          <cell r="EH39">
            <v>1920198.5043000001</v>
          </cell>
          <cell r="EI39">
            <v>844691.47650000011</v>
          </cell>
          <cell r="EJ39">
            <v>233244.51</v>
          </cell>
          <cell r="EK39">
            <v>233244.51</v>
          </cell>
          <cell r="EL39">
            <v>161850.71</v>
          </cell>
          <cell r="EM39">
            <v>78716.2</v>
          </cell>
          <cell r="EN39">
            <v>83134.509999999995</v>
          </cell>
          <cell r="EO39">
            <v>18293.2</v>
          </cell>
          <cell r="EP39">
            <v>29180.799999999999</v>
          </cell>
          <cell r="EQ39">
            <v>23919.8</v>
          </cell>
          <cell r="ER39">
            <v>1367.9</v>
          </cell>
          <cell r="ES39">
            <v>22551.9</v>
          </cell>
          <cell r="ET39">
            <v>611446.96649999998</v>
          </cell>
          <cell r="EU39">
            <v>272760.7</v>
          </cell>
          <cell r="EV39">
            <v>35932.699999999997</v>
          </cell>
          <cell r="EW39">
            <v>236828</v>
          </cell>
          <cell r="EX39">
            <v>102874</v>
          </cell>
          <cell r="EY39">
            <v>48930.9</v>
          </cell>
          <cell r="EZ39">
            <v>14382.7</v>
          </cell>
          <cell r="FA39">
            <v>11978.1</v>
          </cell>
          <cell r="FB39">
            <v>12988.3</v>
          </cell>
          <cell r="FC39">
            <v>9581.7999999999993</v>
          </cell>
          <cell r="FD39">
            <v>40849.800000000003</v>
          </cell>
          <cell r="FE39">
            <v>13093.3</v>
          </cell>
          <cell r="FF39">
            <v>235812.2665</v>
          </cell>
          <cell r="FG39">
            <v>162188.10219999999</v>
          </cell>
          <cell r="FH39">
            <v>111668.39080000001</v>
          </cell>
          <cell r="FI39">
            <v>48266.400000000001</v>
          </cell>
          <cell r="FJ39">
            <v>63401.990800000007</v>
          </cell>
          <cell r="FK39">
            <v>37574.6731</v>
          </cell>
          <cell r="FL39">
            <v>12945.0383</v>
          </cell>
          <cell r="FM39">
            <v>73624.164299999989</v>
          </cell>
          <cell r="FN39">
            <v>28976.034999999996</v>
          </cell>
          <cell r="FO39">
            <v>17493.7</v>
          </cell>
          <cell r="FP39">
            <v>11482.335000000001</v>
          </cell>
          <cell r="FQ39">
            <v>7162.9</v>
          </cell>
          <cell r="FR39">
            <v>10528.129300000001</v>
          </cell>
          <cell r="FS39">
            <v>26957.1</v>
          </cell>
          <cell r="FT39">
            <v>0</v>
          </cell>
          <cell r="FU39">
            <v>130293.6</v>
          </cell>
          <cell r="FV39">
            <v>6030.7</v>
          </cell>
          <cell r="FW39">
            <v>0</v>
          </cell>
          <cell r="FX39">
            <v>2428.6</v>
          </cell>
          <cell r="FY39">
            <v>2050.1999999999998</v>
          </cell>
          <cell r="FZ39">
            <v>56.9</v>
          </cell>
          <cell r="GA39">
            <v>3570</v>
          </cell>
          <cell r="GB39">
            <v>57410.9</v>
          </cell>
          <cell r="GC39">
            <v>23272.3</v>
          </cell>
          <cell r="GD39">
            <v>4366.5</v>
          </cell>
          <cell r="GE39">
            <v>0</v>
          </cell>
          <cell r="GF39">
            <v>0</v>
          </cell>
          <cell r="GG39">
            <v>31107.5</v>
          </cell>
          <cell r="GH39">
            <v>19305.099999999999</v>
          </cell>
          <cell r="GI39">
            <v>450249.02120000002</v>
          </cell>
          <cell r="GJ39">
            <v>133792.56599999999</v>
          </cell>
          <cell r="GK39">
            <v>0</v>
          </cell>
          <cell r="GL39">
            <v>52079.716</v>
          </cell>
          <cell r="GM39">
            <v>0</v>
          </cell>
          <cell r="GN39">
            <v>25329.8</v>
          </cell>
          <cell r="GO39">
            <v>0</v>
          </cell>
          <cell r="GP39">
            <v>40315.660000000003</v>
          </cell>
          <cell r="GQ39">
            <v>0</v>
          </cell>
          <cell r="GR39">
            <v>0</v>
          </cell>
          <cell r="GS39">
            <v>16067.39</v>
          </cell>
          <cell r="GT39">
            <v>0</v>
          </cell>
          <cell r="GU39">
            <v>341866.74059999996</v>
          </cell>
          <cell r="GV39">
            <v>75410.482499999998</v>
          </cell>
          <cell r="GW39">
            <v>-49815.615000000005</v>
          </cell>
          <cell r="GX39">
            <v>4319.1000000000004</v>
          </cell>
          <cell r="GY39">
            <v>311952.77309999999</v>
          </cell>
          <cell r="GZ39">
            <v>0</v>
          </cell>
          <cell r="HA39">
            <v>0</v>
          </cell>
        </row>
        <row r="40">
          <cell r="A40">
            <v>34700</v>
          </cell>
          <cell r="B40">
            <v>2010841.05</v>
          </cell>
          <cell r="C40">
            <v>292776.57</v>
          </cell>
          <cell r="D40">
            <v>292174.87</v>
          </cell>
          <cell r="E40">
            <v>5434.34</v>
          </cell>
          <cell r="F40">
            <v>219656.48</v>
          </cell>
          <cell r="G40">
            <v>12296.7</v>
          </cell>
          <cell r="H40">
            <v>43689.85</v>
          </cell>
          <cell r="I40">
            <v>11097.5</v>
          </cell>
          <cell r="J40">
            <v>601.70000000000005</v>
          </cell>
          <cell r="K40">
            <v>0</v>
          </cell>
          <cell r="L40">
            <v>0</v>
          </cell>
          <cell r="M40">
            <v>601.70000000000005</v>
          </cell>
          <cell r="N40">
            <v>0</v>
          </cell>
          <cell r="O40">
            <v>1718064.48</v>
          </cell>
          <cell r="P40">
            <v>22928.59</v>
          </cell>
          <cell r="Q40">
            <v>1056063.97</v>
          </cell>
          <cell r="R40">
            <v>985201.71</v>
          </cell>
          <cell r="S40">
            <v>764870.82</v>
          </cell>
          <cell r="T40">
            <v>711883.47</v>
          </cell>
          <cell r="U40">
            <v>640529.69999999995</v>
          </cell>
          <cell r="V40">
            <v>629518.93000000005</v>
          </cell>
          <cell r="W40">
            <v>519238.25</v>
          </cell>
          <cell r="X40">
            <v>110280.68</v>
          </cell>
          <cell r="Y40">
            <v>7095.8</v>
          </cell>
          <cell r="Z40">
            <v>3914.97</v>
          </cell>
          <cell r="AA40">
            <v>71353.77</v>
          </cell>
          <cell r="AB40">
            <v>69155.67</v>
          </cell>
          <cell r="AC40">
            <v>49071.47</v>
          </cell>
          <cell r="AD40">
            <v>20084.2</v>
          </cell>
          <cell r="AE40">
            <v>1065.8</v>
          </cell>
          <cell r="AF40">
            <v>1132.3</v>
          </cell>
          <cell r="AG40">
            <v>52987.35</v>
          </cell>
          <cell r="AH40">
            <v>50509.65</v>
          </cell>
          <cell r="AI40">
            <v>38050.400000000001</v>
          </cell>
          <cell r="AJ40">
            <v>17300.2</v>
          </cell>
          <cell r="AK40">
            <v>20750.2</v>
          </cell>
          <cell r="AL40">
            <v>11854.9</v>
          </cell>
          <cell r="AM40">
            <v>604.35</v>
          </cell>
          <cell r="AN40">
            <v>2477.6999999999998</v>
          </cell>
          <cell r="AO40">
            <v>2266.5</v>
          </cell>
          <cell r="AP40">
            <v>681.2</v>
          </cell>
          <cell r="AQ40">
            <v>1585.3</v>
          </cell>
          <cell r="AR40">
            <v>201.4</v>
          </cell>
          <cell r="AS40">
            <v>9.8000000000000007</v>
          </cell>
          <cell r="AT40">
            <v>33803.93</v>
          </cell>
          <cell r="AU40">
            <v>32433.83</v>
          </cell>
          <cell r="AV40">
            <v>23959.200000000001</v>
          </cell>
          <cell r="AW40">
            <v>6649.8</v>
          </cell>
          <cell r="AX40">
            <v>17309.400000000001</v>
          </cell>
          <cell r="AY40">
            <v>7939.6</v>
          </cell>
          <cell r="AZ40">
            <v>535.03</v>
          </cell>
          <cell r="BA40">
            <v>1370.1</v>
          </cell>
          <cell r="BB40">
            <v>1253.9000000000001</v>
          </cell>
          <cell r="BC40">
            <v>277.7</v>
          </cell>
          <cell r="BD40">
            <v>976.2</v>
          </cell>
          <cell r="BE40">
            <v>106.4</v>
          </cell>
          <cell r="BF40">
            <v>9.8000000000000007</v>
          </cell>
          <cell r="BG40">
            <v>19183.419999999998</v>
          </cell>
          <cell r="BH40">
            <v>18075.82</v>
          </cell>
          <cell r="BI40">
            <v>14091.2</v>
          </cell>
          <cell r="BJ40">
            <v>10650.4</v>
          </cell>
          <cell r="BK40">
            <v>3440.8</v>
          </cell>
          <cell r="BL40">
            <v>3915.3</v>
          </cell>
          <cell r="BM40">
            <v>69.319999999999993</v>
          </cell>
          <cell r="BN40">
            <v>1107.5999999999999</v>
          </cell>
          <cell r="BO40">
            <v>1012.6</v>
          </cell>
          <cell r="BP40">
            <v>403.5</v>
          </cell>
          <cell r="BQ40">
            <v>609.1</v>
          </cell>
          <cell r="BR40">
            <v>95</v>
          </cell>
          <cell r="BS40">
            <v>0</v>
          </cell>
          <cell r="BT40">
            <v>220330.89</v>
          </cell>
          <cell r="BU40">
            <v>206092.79</v>
          </cell>
          <cell r="BV40">
            <v>14238.1</v>
          </cell>
          <cell r="BW40">
            <v>80633.89</v>
          </cell>
          <cell r="BX40">
            <v>72144.289999999994</v>
          </cell>
          <cell r="BY40">
            <v>69086.350000000006</v>
          </cell>
          <cell r="BZ40">
            <v>34195.599999999999</v>
          </cell>
          <cell r="CA40">
            <v>34890.75</v>
          </cell>
          <cell r="CB40">
            <v>207.74</v>
          </cell>
          <cell r="CC40">
            <v>2850.2</v>
          </cell>
          <cell r="CD40">
            <v>8489.6</v>
          </cell>
          <cell r="CE40">
            <v>8134.7</v>
          </cell>
          <cell r="CF40">
            <v>2228.3000000000002</v>
          </cell>
          <cell r="CG40">
            <v>5906.4</v>
          </cell>
          <cell r="CH40">
            <v>18.2</v>
          </cell>
          <cell r="CI40">
            <v>336.7</v>
          </cell>
          <cell r="CJ40">
            <v>92431.6</v>
          </cell>
          <cell r="CK40">
            <v>87437.1</v>
          </cell>
          <cell r="CL40">
            <v>86706.7</v>
          </cell>
          <cell r="CM40">
            <v>66047.899999999994</v>
          </cell>
          <cell r="CN40">
            <v>20658.8</v>
          </cell>
          <cell r="CO40">
            <v>0.1</v>
          </cell>
          <cell r="CP40">
            <v>730.3</v>
          </cell>
          <cell r="CQ40">
            <v>4994.5</v>
          </cell>
          <cell r="CR40">
            <v>4994.5</v>
          </cell>
          <cell r="CS40">
            <v>4722.3</v>
          </cell>
          <cell r="CT40">
            <v>272.2</v>
          </cell>
          <cell r="CU40">
            <v>0</v>
          </cell>
          <cell r="CV40">
            <v>0</v>
          </cell>
          <cell r="CW40">
            <v>47265.4</v>
          </cell>
          <cell r="CX40">
            <v>46511.4</v>
          </cell>
          <cell r="CY40">
            <v>43119.3</v>
          </cell>
          <cell r="CZ40">
            <v>17729.3</v>
          </cell>
          <cell r="DA40">
            <v>25390</v>
          </cell>
          <cell r="DB40">
            <v>2281.6999999999998</v>
          </cell>
          <cell r="DC40">
            <v>1110.4000000000001</v>
          </cell>
          <cell r="DD40">
            <v>754</v>
          </cell>
          <cell r="DE40">
            <v>753.7</v>
          </cell>
          <cell r="DF40">
            <v>728.9</v>
          </cell>
          <cell r="DG40">
            <v>24.8</v>
          </cell>
          <cell r="DH40">
            <v>0</v>
          </cell>
          <cell r="DI40">
            <v>0.3</v>
          </cell>
          <cell r="DJ40">
            <v>0</v>
          </cell>
          <cell r="DK40">
            <v>70862.259999999995</v>
          </cell>
          <cell r="DL40">
            <v>1664.7</v>
          </cell>
          <cell r="DM40">
            <v>378069.75</v>
          </cell>
          <cell r="DN40">
            <v>259337.47</v>
          </cell>
          <cell r="DO40">
            <v>0</v>
          </cell>
          <cell r="DP40">
            <v>0</v>
          </cell>
          <cell r="DQ40">
            <v>3999.13</v>
          </cell>
          <cell r="DR40">
            <v>255338.34</v>
          </cell>
          <cell r="DS40">
            <v>2010841.0460000001</v>
          </cell>
          <cell r="DT40">
            <v>147740.70000000001</v>
          </cell>
          <cell r="DU40">
            <v>70207.399999999994</v>
          </cell>
          <cell r="DV40">
            <v>68644.600000000006</v>
          </cell>
          <cell r="DW40">
            <v>3588.8</v>
          </cell>
          <cell r="DX40">
            <v>24120.1</v>
          </cell>
          <cell r="DY40">
            <v>40935.699999999997</v>
          </cell>
          <cell r="DZ40">
            <v>991.5</v>
          </cell>
          <cell r="EA40">
            <v>571.29999999999995</v>
          </cell>
          <cell r="EB40">
            <v>0</v>
          </cell>
          <cell r="EC40">
            <v>571.29999999999995</v>
          </cell>
          <cell r="ED40">
            <v>0</v>
          </cell>
          <cell r="EE40">
            <v>77533.3</v>
          </cell>
          <cell r="EF40">
            <v>77533.3</v>
          </cell>
          <cell r="EG40">
            <v>0</v>
          </cell>
          <cell r="EH40">
            <v>1863100.3460000001</v>
          </cell>
          <cell r="EI40">
            <v>843525.54</v>
          </cell>
          <cell r="EJ40">
            <v>198578.02</v>
          </cell>
          <cell r="EK40">
            <v>198578.02</v>
          </cell>
          <cell r="EL40">
            <v>132498.66</v>
          </cell>
          <cell r="EM40">
            <v>66001.600000000006</v>
          </cell>
          <cell r="EN40">
            <v>66497.06</v>
          </cell>
          <cell r="EO40">
            <v>18223.2</v>
          </cell>
          <cell r="EP40">
            <v>27888.7</v>
          </cell>
          <cell r="EQ40">
            <v>19967.46</v>
          </cell>
          <cell r="ER40">
            <v>1261.5999999999999</v>
          </cell>
          <cell r="ES40">
            <v>18705.86</v>
          </cell>
          <cell r="ET40">
            <v>644947.52</v>
          </cell>
          <cell r="EU40">
            <v>297627.7</v>
          </cell>
          <cell r="EV40">
            <v>31577.7</v>
          </cell>
          <cell r="EW40">
            <v>266050</v>
          </cell>
          <cell r="EX40">
            <v>110702.11</v>
          </cell>
          <cell r="EY40">
            <v>59445.71</v>
          </cell>
          <cell r="EZ40">
            <v>17644.599999999999</v>
          </cell>
          <cell r="FA40">
            <v>13037.32</v>
          </cell>
          <cell r="FB40">
            <v>18937.490000000002</v>
          </cell>
          <cell r="FC40">
            <v>9826.2999999999993</v>
          </cell>
          <cell r="FD40">
            <v>35777.699999999997</v>
          </cell>
          <cell r="FE40">
            <v>15478.7</v>
          </cell>
          <cell r="FF40">
            <v>236617.71</v>
          </cell>
          <cell r="FG40">
            <v>162050.78</v>
          </cell>
          <cell r="FH40">
            <v>111140.11</v>
          </cell>
          <cell r="FI40">
            <v>51273.8</v>
          </cell>
          <cell r="FJ40">
            <v>59866.31</v>
          </cell>
          <cell r="FK40">
            <v>38379.82</v>
          </cell>
          <cell r="FL40">
            <v>12530.85</v>
          </cell>
          <cell r="FM40">
            <v>74566.929999999993</v>
          </cell>
          <cell r="FN40">
            <v>29170.9</v>
          </cell>
          <cell r="FO40">
            <v>17405.3</v>
          </cell>
          <cell r="FP40">
            <v>11765.6</v>
          </cell>
          <cell r="FQ40">
            <v>7336.38</v>
          </cell>
          <cell r="FR40">
            <v>10851.3</v>
          </cell>
          <cell r="FS40">
            <v>27208.35</v>
          </cell>
          <cell r="FT40">
            <v>0</v>
          </cell>
          <cell r="FU40">
            <v>135505.64000000001</v>
          </cell>
          <cell r="FV40">
            <v>5650.3</v>
          </cell>
          <cell r="FW40">
            <v>2601.3000000000002</v>
          </cell>
          <cell r="FX40">
            <v>3967.7</v>
          </cell>
          <cell r="FY40">
            <v>566.9</v>
          </cell>
          <cell r="FZ40">
            <v>56.9</v>
          </cell>
          <cell r="GA40">
            <v>2170.5</v>
          </cell>
          <cell r="GB40">
            <v>63474.879999999997</v>
          </cell>
          <cell r="GC40">
            <v>23199.1</v>
          </cell>
          <cell r="GD40">
            <v>2727.86</v>
          </cell>
          <cell r="GE40">
            <v>0</v>
          </cell>
          <cell r="GF40">
            <v>0</v>
          </cell>
          <cell r="GG40">
            <v>31090.2</v>
          </cell>
          <cell r="GH40">
            <v>23228.7</v>
          </cell>
          <cell r="GI40">
            <v>436239.946</v>
          </cell>
          <cell r="GJ40">
            <v>140784.95999999999</v>
          </cell>
          <cell r="GK40">
            <v>0</v>
          </cell>
          <cell r="GL40">
            <v>52875.74</v>
          </cell>
          <cell r="GM40">
            <v>0</v>
          </cell>
          <cell r="GN40">
            <v>29304.9</v>
          </cell>
          <cell r="GO40">
            <v>0</v>
          </cell>
          <cell r="GP40">
            <v>42011.43</v>
          </cell>
          <cell r="GQ40">
            <v>0</v>
          </cell>
          <cell r="GR40">
            <v>0</v>
          </cell>
          <cell r="GS40">
            <v>16592.89</v>
          </cell>
          <cell r="GT40">
            <v>0</v>
          </cell>
          <cell r="GU40">
            <v>283815.56</v>
          </cell>
          <cell r="GV40">
            <v>31439.16</v>
          </cell>
          <cell r="GW40">
            <v>-15191.85</v>
          </cell>
          <cell r="GX40">
            <v>7222.04</v>
          </cell>
          <cell r="GY40">
            <v>260346.21</v>
          </cell>
          <cell r="GZ40">
            <v>0</v>
          </cell>
          <cell r="HA40">
            <v>0</v>
          </cell>
        </row>
        <row r="41">
          <cell r="A41">
            <v>34731</v>
          </cell>
          <cell r="B41">
            <v>2102507.1387</v>
          </cell>
          <cell r="C41">
            <v>299360.38890000002</v>
          </cell>
          <cell r="D41">
            <v>298744.18890000001</v>
          </cell>
          <cell r="E41">
            <v>6252.5081999999993</v>
          </cell>
          <cell r="F41">
            <v>226600.31099999999</v>
          </cell>
          <cell r="G41">
            <v>12585.8</v>
          </cell>
          <cell r="H41">
            <v>40789.369699999996</v>
          </cell>
          <cell r="I41">
            <v>12516.2</v>
          </cell>
          <cell r="J41">
            <v>616.20000000000005</v>
          </cell>
          <cell r="K41">
            <v>0</v>
          </cell>
          <cell r="L41">
            <v>0</v>
          </cell>
          <cell r="M41">
            <v>616.20000000000005</v>
          </cell>
          <cell r="N41">
            <v>0</v>
          </cell>
          <cell r="O41">
            <v>1803146.7497999999</v>
          </cell>
          <cell r="P41">
            <v>21872.493299999998</v>
          </cell>
          <cell r="Q41">
            <v>1104299.9224</v>
          </cell>
          <cell r="R41">
            <v>1021624.8424000001</v>
          </cell>
          <cell r="S41">
            <v>792485.08140000014</v>
          </cell>
          <cell r="T41">
            <v>737766.49140000006</v>
          </cell>
          <cell r="U41">
            <v>650595.12140000006</v>
          </cell>
          <cell r="V41">
            <v>639472.3014</v>
          </cell>
          <cell r="W41">
            <v>524123.94</v>
          </cell>
          <cell r="X41">
            <v>115348.36140000001</v>
          </cell>
          <cell r="Y41">
            <v>7731.5</v>
          </cell>
          <cell r="Z41">
            <v>3391.32</v>
          </cell>
          <cell r="AA41">
            <v>87171.37</v>
          </cell>
          <cell r="AB41">
            <v>84978.07</v>
          </cell>
          <cell r="AC41">
            <v>58271.17</v>
          </cell>
          <cell r="AD41">
            <v>26706.9</v>
          </cell>
          <cell r="AE41">
            <v>1127.4000000000001</v>
          </cell>
          <cell r="AF41">
            <v>1065.9000000000001</v>
          </cell>
          <cell r="AG41">
            <v>54718.59</v>
          </cell>
          <cell r="AH41">
            <v>51908.77</v>
          </cell>
          <cell r="AI41">
            <v>38786.699999999997</v>
          </cell>
          <cell r="AJ41">
            <v>17024.099999999999</v>
          </cell>
          <cell r="AK41">
            <v>21762.6</v>
          </cell>
          <cell r="AL41">
            <v>12283.7</v>
          </cell>
          <cell r="AM41">
            <v>838.37</v>
          </cell>
          <cell r="AN41">
            <v>2809.82</v>
          </cell>
          <cell r="AO41">
            <v>2584.5</v>
          </cell>
          <cell r="AP41">
            <v>688.7</v>
          </cell>
          <cell r="AQ41">
            <v>1895.8</v>
          </cell>
          <cell r="AR41">
            <v>216.8</v>
          </cell>
          <cell r="AS41">
            <v>8.52</v>
          </cell>
          <cell r="AT41">
            <v>36000.199999999997</v>
          </cell>
          <cell r="AU41">
            <v>34314.480000000003</v>
          </cell>
          <cell r="AV41">
            <v>25336.9</v>
          </cell>
          <cell r="AW41">
            <v>7073.2</v>
          </cell>
          <cell r="AX41">
            <v>18263.7</v>
          </cell>
          <cell r="AY41">
            <v>8317.7000000000007</v>
          </cell>
          <cell r="AZ41">
            <v>659.88</v>
          </cell>
          <cell r="BA41">
            <v>1685.72</v>
          </cell>
          <cell r="BB41">
            <v>1554.7</v>
          </cell>
          <cell r="BC41">
            <v>266.89999999999998</v>
          </cell>
          <cell r="BD41">
            <v>1287.8</v>
          </cell>
          <cell r="BE41">
            <v>122.5</v>
          </cell>
          <cell r="BF41">
            <v>8.52</v>
          </cell>
          <cell r="BG41">
            <v>18718.39</v>
          </cell>
          <cell r="BH41">
            <v>17594.29</v>
          </cell>
          <cell r="BI41">
            <v>13449.8</v>
          </cell>
          <cell r="BJ41">
            <v>9950.9</v>
          </cell>
          <cell r="BK41">
            <v>3498.9</v>
          </cell>
          <cell r="BL41">
            <v>3966</v>
          </cell>
          <cell r="BM41">
            <v>178.49</v>
          </cell>
          <cell r="BN41">
            <v>1124.0999999999999</v>
          </cell>
          <cell r="BO41">
            <v>1029.8</v>
          </cell>
          <cell r="BP41">
            <v>421.8</v>
          </cell>
          <cell r="BQ41">
            <v>608</v>
          </cell>
          <cell r="BR41">
            <v>94.3</v>
          </cell>
          <cell r="BS41">
            <v>0</v>
          </cell>
          <cell r="BT41">
            <v>229139.761</v>
          </cell>
          <cell r="BU41">
            <v>213819.96099999998</v>
          </cell>
          <cell r="BV41">
            <v>15319.8</v>
          </cell>
          <cell r="BW41">
            <v>85177.660999999993</v>
          </cell>
          <cell r="BX41">
            <v>76388.861000000004</v>
          </cell>
          <cell r="BY41">
            <v>72870.66</v>
          </cell>
          <cell r="BZ41">
            <v>34107.699999999997</v>
          </cell>
          <cell r="CA41">
            <v>38762.959999999999</v>
          </cell>
          <cell r="CB41">
            <v>228.20100000000002</v>
          </cell>
          <cell r="CC41">
            <v>3290</v>
          </cell>
          <cell r="CD41">
            <v>8788.7999999999993</v>
          </cell>
          <cell r="CE41">
            <v>8407.2000000000007</v>
          </cell>
          <cell r="CF41">
            <v>2242.6</v>
          </cell>
          <cell r="CG41">
            <v>6164.6</v>
          </cell>
          <cell r="CH41">
            <v>22.4</v>
          </cell>
          <cell r="CI41">
            <v>359.2</v>
          </cell>
          <cell r="CJ41">
            <v>94296.4</v>
          </cell>
          <cell r="CK41">
            <v>88694.1</v>
          </cell>
          <cell r="CL41">
            <v>87951.2</v>
          </cell>
          <cell r="CM41">
            <v>65678.399999999994</v>
          </cell>
          <cell r="CN41">
            <v>22272.799999999999</v>
          </cell>
          <cell r="CO41">
            <v>0.1</v>
          </cell>
          <cell r="CP41">
            <v>742.8</v>
          </cell>
          <cell r="CQ41">
            <v>5602.3</v>
          </cell>
          <cell r="CR41">
            <v>5602.3</v>
          </cell>
          <cell r="CS41">
            <v>5087.8</v>
          </cell>
          <cell r="CT41">
            <v>514.5</v>
          </cell>
          <cell r="CU41">
            <v>0</v>
          </cell>
          <cell r="CV41">
            <v>0</v>
          </cell>
          <cell r="CW41">
            <v>49665.7</v>
          </cell>
          <cell r="CX41">
            <v>48737</v>
          </cell>
          <cell r="CY41">
            <v>45294.6</v>
          </cell>
          <cell r="CZ41">
            <v>17919.8</v>
          </cell>
          <cell r="DA41">
            <v>27374.799999999999</v>
          </cell>
          <cell r="DB41">
            <v>2313.3000000000002</v>
          </cell>
          <cell r="DC41">
            <v>1129.0999999999999</v>
          </cell>
          <cell r="DD41">
            <v>928.7</v>
          </cell>
          <cell r="DE41">
            <v>928.7</v>
          </cell>
          <cell r="DF41">
            <v>792.5</v>
          </cell>
          <cell r="DG41">
            <v>136.19999999999999</v>
          </cell>
          <cell r="DH41">
            <v>0</v>
          </cell>
          <cell r="DI41">
            <v>0</v>
          </cell>
          <cell r="DJ41">
            <v>0</v>
          </cell>
          <cell r="DK41">
            <v>82675.08</v>
          </cell>
          <cell r="DL41">
            <v>1363.4</v>
          </cell>
          <cell r="DM41">
            <v>385429.48620000004</v>
          </cell>
          <cell r="DN41">
            <v>290181.44789999997</v>
          </cell>
          <cell r="DO41">
            <v>0</v>
          </cell>
          <cell r="DP41">
            <v>0</v>
          </cell>
          <cell r="DQ41">
            <v>4318.76</v>
          </cell>
          <cell r="DR41">
            <v>285862.68789999996</v>
          </cell>
          <cell r="DS41">
            <v>2102507.0712000001</v>
          </cell>
          <cell r="DT41">
            <v>151669.916</v>
          </cell>
          <cell r="DU41">
            <v>70660.415999999997</v>
          </cell>
          <cell r="DV41">
            <v>69165.116000000009</v>
          </cell>
          <cell r="DW41">
            <v>3362.5160000000005</v>
          </cell>
          <cell r="DX41">
            <v>24169</v>
          </cell>
          <cell r="DY41">
            <v>41633.599999999999</v>
          </cell>
          <cell r="DZ41">
            <v>924.3</v>
          </cell>
          <cell r="EA41">
            <v>571</v>
          </cell>
          <cell r="EB41">
            <v>0</v>
          </cell>
          <cell r="EC41">
            <v>571</v>
          </cell>
          <cell r="ED41">
            <v>0</v>
          </cell>
          <cell r="EE41">
            <v>81009.5</v>
          </cell>
          <cell r="EF41">
            <v>81009.5</v>
          </cell>
          <cell r="EG41">
            <v>0</v>
          </cell>
          <cell r="EH41">
            <v>1950837.1552000002</v>
          </cell>
          <cell r="EI41">
            <v>851165.23629999999</v>
          </cell>
          <cell r="EJ41">
            <v>179286.50930000001</v>
          </cell>
          <cell r="EK41">
            <v>179286.50930000001</v>
          </cell>
          <cell r="EL41">
            <v>115000.11</v>
          </cell>
          <cell r="EM41">
            <v>58514</v>
          </cell>
          <cell r="EN41">
            <v>56486.11</v>
          </cell>
          <cell r="EO41">
            <v>17925.756400000002</v>
          </cell>
          <cell r="EP41">
            <v>27608.400000000001</v>
          </cell>
          <cell r="EQ41">
            <v>18752.242900000001</v>
          </cell>
          <cell r="ER41">
            <v>1349.3</v>
          </cell>
          <cell r="ES41">
            <v>17402.942900000002</v>
          </cell>
          <cell r="ET41">
            <v>671878.72699999996</v>
          </cell>
          <cell r="EU41">
            <v>310172.7</v>
          </cell>
          <cell r="EV41">
            <v>31077.7</v>
          </cell>
          <cell r="EW41">
            <v>279095</v>
          </cell>
          <cell r="EX41">
            <v>118243.42</v>
          </cell>
          <cell r="EY41">
            <v>61993.61</v>
          </cell>
          <cell r="EZ41">
            <v>16451</v>
          </cell>
          <cell r="FA41">
            <v>13306.8</v>
          </cell>
          <cell r="FB41">
            <v>21998.01</v>
          </cell>
          <cell r="FC41">
            <v>10237.799999999999</v>
          </cell>
          <cell r="FD41">
            <v>38873.51</v>
          </cell>
          <cell r="FE41">
            <v>17376.3</v>
          </cell>
          <cell r="FF41">
            <v>243462.60699999999</v>
          </cell>
          <cell r="FG41">
            <v>164465.53</v>
          </cell>
          <cell r="FH41">
            <v>111655.66699999999</v>
          </cell>
          <cell r="FI41">
            <v>50765.599999999999</v>
          </cell>
          <cell r="FJ41">
            <v>60890.067000000003</v>
          </cell>
          <cell r="FK41">
            <v>40218.517999999996</v>
          </cell>
          <cell r="FL41">
            <v>12591.344999999999</v>
          </cell>
          <cell r="FM41">
            <v>78997.077000000005</v>
          </cell>
          <cell r="FN41">
            <v>29061.249</v>
          </cell>
          <cell r="FO41">
            <v>16399</v>
          </cell>
          <cell r="FP41">
            <v>12662.249</v>
          </cell>
          <cell r="FQ41">
            <v>7438.5679999999993</v>
          </cell>
          <cell r="FR41">
            <v>12702.1</v>
          </cell>
          <cell r="FS41">
            <v>29795.16</v>
          </cell>
          <cell r="FT41">
            <v>0</v>
          </cell>
          <cell r="FU41">
            <v>147764.82</v>
          </cell>
          <cell r="FV41">
            <v>5676.6</v>
          </cell>
          <cell r="FW41">
            <v>4099.5200000000004</v>
          </cell>
          <cell r="FX41">
            <v>5532.91</v>
          </cell>
          <cell r="FY41">
            <v>514.91999999999996</v>
          </cell>
          <cell r="FZ41">
            <v>56.86</v>
          </cell>
          <cell r="GA41">
            <v>2242.91</v>
          </cell>
          <cell r="GB41">
            <v>74269.36</v>
          </cell>
          <cell r="GC41">
            <v>22643.07</v>
          </cell>
          <cell r="GD41">
            <v>1292.3599999999999</v>
          </cell>
          <cell r="GE41">
            <v>0</v>
          </cell>
          <cell r="GF41">
            <v>0</v>
          </cell>
          <cell r="GG41">
            <v>31436.31</v>
          </cell>
          <cell r="GH41">
            <v>21194.9</v>
          </cell>
          <cell r="GI41">
            <v>460479.92599999998</v>
          </cell>
          <cell r="GJ41">
            <v>142789.79</v>
          </cell>
          <cell r="GK41">
            <v>0</v>
          </cell>
          <cell r="GL41">
            <v>52977.78</v>
          </cell>
          <cell r="GM41">
            <v>0</v>
          </cell>
          <cell r="GN41">
            <v>29894</v>
          </cell>
          <cell r="GO41">
            <v>0</v>
          </cell>
          <cell r="GP41">
            <v>42862.42</v>
          </cell>
          <cell r="GQ41">
            <v>0</v>
          </cell>
          <cell r="GR41">
            <v>0</v>
          </cell>
          <cell r="GS41">
            <v>17055.59</v>
          </cell>
          <cell r="GT41">
            <v>0</v>
          </cell>
          <cell r="GU41">
            <v>327442.4829</v>
          </cell>
          <cell r="GV41">
            <v>53845.655000000006</v>
          </cell>
          <cell r="GW41">
            <v>-33235.03</v>
          </cell>
          <cell r="GX41">
            <v>11655.77</v>
          </cell>
          <cell r="GY41">
            <v>295176.08789999998</v>
          </cell>
          <cell r="GZ41">
            <v>0</v>
          </cell>
          <cell r="HA41">
            <v>0</v>
          </cell>
        </row>
        <row r="42">
          <cell r="A42">
            <v>34759</v>
          </cell>
          <cell r="B42">
            <v>2231842.4176000003</v>
          </cell>
          <cell r="C42">
            <v>286835.90980000002</v>
          </cell>
          <cell r="D42">
            <v>286177.40980000002</v>
          </cell>
          <cell r="E42">
            <v>6674.2429999999995</v>
          </cell>
          <cell r="F42">
            <v>209090.41710000002</v>
          </cell>
          <cell r="G42">
            <v>13240.36</v>
          </cell>
          <cell r="H42">
            <v>41723.3897</v>
          </cell>
          <cell r="I42">
            <v>15449</v>
          </cell>
          <cell r="J42">
            <v>658.5</v>
          </cell>
          <cell r="K42">
            <v>0</v>
          </cell>
          <cell r="L42">
            <v>0</v>
          </cell>
          <cell r="M42">
            <v>658.5</v>
          </cell>
          <cell r="N42">
            <v>0</v>
          </cell>
          <cell r="O42">
            <v>1945006.5078000003</v>
          </cell>
          <cell r="P42">
            <v>21484.995300000002</v>
          </cell>
          <cell r="Q42">
            <v>1226238.2347000001</v>
          </cell>
          <cell r="R42">
            <v>1073534.5747000002</v>
          </cell>
          <cell r="S42">
            <v>819642.18690000009</v>
          </cell>
          <cell r="T42">
            <v>762347.63690000004</v>
          </cell>
          <cell r="U42">
            <v>681632.01690000005</v>
          </cell>
          <cell r="V42">
            <v>666653.70690000011</v>
          </cell>
          <cell r="W42">
            <v>537740.82999999996</v>
          </cell>
          <cell r="X42">
            <v>128912.8769</v>
          </cell>
          <cell r="Y42">
            <v>8600.01</v>
          </cell>
          <cell r="Z42">
            <v>6378.3</v>
          </cell>
          <cell r="AA42">
            <v>80715.62</v>
          </cell>
          <cell r="AB42">
            <v>79127.710000000006</v>
          </cell>
          <cell r="AC42">
            <v>53343.15</v>
          </cell>
          <cell r="AD42">
            <v>25784.560000000001</v>
          </cell>
          <cell r="AE42">
            <v>1132.01</v>
          </cell>
          <cell r="AF42">
            <v>455.9</v>
          </cell>
          <cell r="AG42">
            <v>57294.55</v>
          </cell>
          <cell r="AH42">
            <v>53844.39</v>
          </cell>
          <cell r="AI42">
            <v>40142.339999999997</v>
          </cell>
          <cell r="AJ42">
            <v>17472.62</v>
          </cell>
          <cell r="AK42">
            <v>22669.72</v>
          </cell>
          <cell r="AL42">
            <v>12890.75</v>
          </cell>
          <cell r="AM42">
            <v>811.3</v>
          </cell>
          <cell r="AN42">
            <v>3450.16</v>
          </cell>
          <cell r="AO42">
            <v>3211.07</v>
          </cell>
          <cell r="AP42">
            <v>689.25</v>
          </cell>
          <cell r="AQ42">
            <v>2521.8200000000002</v>
          </cell>
          <cell r="AR42">
            <v>228.65</v>
          </cell>
          <cell r="AS42">
            <v>10.44</v>
          </cell>
          <cell r="AT42">
            <v>37896.269999999997</v>
          </cell>
          <cell r="AU42">
            <v>35620.42</v>
          </cell>
          <cell r="AV42">
            <v>26165.15</v>
          </cell>
          <cell r="AW42">
            <v>7023.72</v>
          </cell>
          <cell r="AX42">
            <v>19141.43</v>
          </cell>
          <cell r="AY42">
            <v>8795.9599999999991</v>
          </cell>
          <cell r="AZ42">
            <v>659.31</v>
          </cell>
          <cell r="BA42">
            <v>2275.85</v>
          </cell>
          <cell r="BB42">
            <v>2134.54</v>
          </cell>
          <cell r="BC42">
            <v>247.51</v>
          </cell>
          <cell r="BD42">
            <v>1887.03</v>
          </cell>
          <cell r="BE42">
            <v>130.87</v>
          </cell>
          <cell r="BF42">
            <v>10.44</v>
          </cell>
          <cell r="BG42">
            <v>19398.28</v>
          </cell>
          <cell r="BH42">
            <v>18223.97</v>
          </cell>
          <cell r="BI42">
            <v>13977.19</v>
          </cell>
          <cell r="BJ42">
            <v>10448.9</v>
          </cell>
          <cell r="BK42">
            <v>3528.29</v>
          </cell>
          <cell r="BL42">
            <v>4094.79</v>
          </cell>
          <cell r="BM42">
            <v>151.99</v>
          </cell>
          <cell r="BN42">
            <v>1174.31</v>
          </cell>
          <cell r="BO42">
            <v>1076.53</v>
          </cell>
          <cell r="BP42">
            <v>441.74</v>
          </cell>
          <cell r="BQ42">
            <v>634.79</v>
          </cell>
          <cell r="BR42">
            <v>97.78</v>
          </cell>
          <cell r="BS42">
            <v>0</v>
          </cell>
          <cell r="BT42">
            <v>253892.3878</v>
          </cell>
          <cell r="BU42">
            <v>233336.02779999998</v>
          </cell>
          <cell r="BV42">
            <v>20556.36</v>
          </cell>
          <cell r="BW42">
            <v>94517.337800000008</v>
          </cell>
          <cell r="BX42">
            <v>83596.587800000008</v>
          </cell>
          <cell r="BY42">
            <v>78215.809099999999</v>
          </cell>
          <cell r="BZ42">
            <v>34305.910000000003</v>
          </cell>
          <cell r="CA42">
            <v>43909.899099999995</v>
          </cell>
          <cell r="CB42">
            <v>179.37870000000001</v>
          </cell>
          <cell r="CC42">
            <v>5201.3999999999996</v>
          </cell>
          <cell r="CD42">
            <v>10920.75</v>
          </cell>
          <cell r="CE42">
            <v>10385.450000000001</v>
          </cell>
          <cell r="CF42">
            <v>2472.25</v>
          </cell>
          <cell r="CG42">
            <v>7913.2</v>
          </cell>
          <cell r="CH42">
            <v>73.8</v>
          </cell>
          <cell r="CI42">
            <v>461.5</v>
          </cell>
          <cell r="CJ42">
            <v>108325.22</v>
          </cell>
          <cell r="CK42">
            <v>99613.21</v>
          </cell>
          <cell r="CL42">
            <v>98864.31</v>
          </cell>
          <cell r="CM42">
            <v>74390.52</v>
          </cell>
          <cell r="CN42">
            <v>24473.79</v>
          </cell>
          <cell r="CO42">
            <v>0.1</v>
          </cell>
          <cell r="CP42">
            <v>748.8</v>
          </cell>
          <cell r="CQ42">
            <v>8712.01</v>
          </cell>
          <cell r="CR42">
            <v>8712.01</v>
          </cell>
          <cell r="CS42">
            <v>7961.51</v>
          </cell>
          <cell r="CT42">
            <v>750.5</v>
          </cell>
          <cell r="CU42">
            <v>0</v>
          </cell>
          <cell r="CV42">
            <v>0</v>
          </cell>
          <cell r="CW42">
            <v>51049.83</v>
          </cell>
          <cell r="CX42">
            <v>50126.23</v>
          </cell>
          <cell r="CY42">
            <v>46440.93</v>
          </cell>
          <cell r="CZ42">
            <v>18255.990000000002</v>
          </cell>
          <cell r="DA42">
            <v>28184.94</v>
          </cell>
          <cell r="DB42">
            <v>2533.1</v>
          </cell>
          <cell r="DC42">
            <v>1152.2</v>
          </cell>
          <cell r="DD42">
            <v>923.6</v>
          </cell>
          <cell r="DE42">
            <v>923.6</v>
          </cell>
          <cell r="DF42">
            <v>822.8</v>
          </cell>
          <cell r="DG42">
            <v>100.8</v>
          </cell>
          <cell r="DH42">
            <v>0</v>
          </cell>
          <cell r="DI42">
            <v>0</v>
          </cell>
          <cell r="DJ42">
            <v>0</v>
          </cell>
          <cell r="DK42">
            <v>152703.66</v>
          </cell>
          <cell r="DL42">
            <v>1822.9</v>
          </cell>
          <cell r="DM42">
            <v>399296.4424</v>
          </cell>
          <cell r="DN42">
            <v>296163.93539999996</v>
          </cell>
          <cell r="DO42">
            <v>0</v>
          </cell>
          <cell r="DP42">
            <v>0</v>
          </cell>
          <cell r="DQ42">
            <v>1429.1</v>
          </cell>
          <cell r="DR42">
            <v>294734.83539999998</v>
          </cell>
          <cell r="DS42">
            <v>2231842.3975999998</v>
          </cell>
          <cell r="DT42">
            <v>167531.23670000001</v>
          </cell>
          <cell r="DU42">
            <v>79658.567299999995</v>
          </cell>
          <cell r="DV42">
            <v>77996.157299999992</v>
          </cell>
          <cell r="DW42">
            <v>8860.6392000000014</v>
          </cell>
          <cell r="DX42">
            <v>22953.200000000001</v>
          </cell>
          <cell r="DY42">
            <v>46182.318099999997</v>
          </cell>
          <cell r="DZ42">
            <v>1101.81</v>
          </cell>
          <cell r="EA42">
            <v>560.6</v>
          </cell>
          <cell r="EB42">
            <v>0</v>
          </cell>
          <cell r="EC42">
            <v>560.6</v>
          </cell>
          <cell r="ED42">
            <v>0</v>
          </cell>
          <cell r="EE42">
            <v>87872.669399999999</v>
          </cell>
          <cell r="EF42">
            <v>87872.669399999999</v>
          </cell>
          <cell r="EG42">
            <v>0</v>
          </cell>
          <cell r="EH42">
            <v>2064311.1608999998</v>
          </cell>
          <cell r="EI42">
            <v>917070.76679999998</v>
          </cell>
          <cell r="EJ42">
            <v>204821.5852</v>
          </cell>
          <cell r="EK42">
            <v>204821.5852</v>
          </cell>
          <cell r="EL42">
            <v>133404.42710000003</v>
          </cell>
          <cell r="EM42">
            <v>67223.199999999997</v>
          </cell>
          <cell r="EN42">
            <v>66181.227100000004</v>
          </cell>
          <cell r="EO42">
            <v>19525.434499999999</v>
          </cell>
          <cell r="EP42">
            <v>32372.51</v>
          </cell>
          <cell r="EQ42">
            <v>19519.213599999999</v>
          </cell>
          <cell r="ER42">
            <v>1694.32</v>
          </cell>
          <cell r="ES42">
            <v>17824.893599999999</v>
          </cell>
          <cell r="ET42">
            <v>712249.18160000001</v>
          </cell>
          <cell r="EU42">
            <v>327838.84999999998</v>
          </cell>
          <cell r="EV42">
            <v>33675.800000000003</v>
          </cell>
          <cell r="EW42">
            <v>294163.05</v>
          </cell>
          <cell r="EX42">
            <v>129822.32</v>
          </cell>
          <cell r="EY42">
            <v>61629.4</v>
          </cell>
          <cell r="EZ42">
            <v>16771.669999999998</v>
          </cell>
          <cell r="FA42">
            <v>12971.19</v>
          </cell>
          <cell r="FB42">
            <v>22347.54</v>
          </cell>
          <cell r="FC42">
            <v>9539</v>
          </cell>
          <cell r="FD42">
            <v>47627.199999999997</v>
          </cell>
          <cell r="FE42">
            <v>20565.72</v>
          </cell>
          <cell r="FF42">
            <v>254588.0116</v>
          </cell>
          <cell r="FG42">
            <v>171864.38259999998</v>
          </cell>
          <cell r="FH42">
            <v>114278.44109999998</v>
          </cell>
          <cell r="FI42">
            <v>56103.06</v>
          </cell>
          <cell r="FJ42">
            <v>58175.381099999999</v>
          </cell>
          <cell r="FK42">
            <v>42778.0933</v>
          </cell>
          <cell r="FL42">
            <v>14807.848199999999</v>
          </cell>
          <cell r="FM42">
            <v>82723.629000000001</v>
          </cell>
          <cell r="FN42">
            <v>32198.8874</v>
          </cell>
          <cell r="FO42">
            <v>16803.599999999999</v>
          </cell>
          <cell r="FP42">
            <v>15395.287400000001</v>
          </cell>
          <cell r="FQ42">
            <v>8655.2716</v>
          </cell>
          <cell r="FR42">
            <v>13463.03</v>
          </cell>
          <cell r="FS42">
            <v>28406.44</v>
          </cell>
          <cell r="FT42">
            <v>0</v>
          </cell>
          <cell r="FU42">
            <v>147765.51</v>
          </cell>
          <cell r="FV42">
            <v>5669.94</v>
          </cell>
          <cell r="FW42">
            <v>4218.04</v>
          </cell>
          <cell r="FX42">
            <v>7578.96</v>
          </cell>
          <cell r="FY42">
            <v>557.86</v>
          </cell>
          <cell r="FZ42">
            <v>66.599999999999994</v>
          </cell>
          <cell r="GA42">
            <v>2409.0700000000002</v>
          </cell>
          <cell r="GB42">
            <v>55674.42</v>
          </cell>
          <cell r="GC42">
            <v>27604.19</v>
          </cell>
          <cell r="GD42">
            <v>1128.6199999999999</v>
          </cell>
          <cell r="GE42">
            <v>10000</v>
          </cell>
          <cell r="GF42">
            <v>0</v>
          </cell>
          <cell r="GG42">
            <v>32857.81</v>
          </cell>
          <cell r="GH42">
            <v>21221.34</v>
          </cell>
          <cell r="GI42">
            <v>511073.35669999989</v>
          </cell>
          <cell r="GJ42">
            <v>154432.42600000001</v>
          </cell>
          <cell r="GK42">
            <v>0</v>
          </cell>
          <cell r="GL42">
            <v>51088.555999999997</v>
          </cell>
          <cell r="GM42">
            <v>0</v>
          </cell>
          <cell r="GN42">
            <v>31373.56</v>
          </cell>
          <cell r="GO42">
            <v>0</v>
          </cell>
          <cell r="GP42">
            <v>49083.519999999997</v>
          </cell>
          <cell r="GQ42">
            <v>0</v>
          </cell>
          <cell r="GR42">
            <v>0</v>
          </cell>
          <cell r="GS42">
            <v>22886.79</v>
          </cell>
          <cell r="GT42">
            <v>0</v>
          </cell>
          <cell r="GU42">
            <v>312747.76139999996</v>
          </cell>
          <cell r="GV42">
            <v>30407.969300000004</v>
          </cell>
          <cell r="GW42">
            <v>-27704.916399999998</v>
          </cell>
          <cell r="GX42">
            <v>5255.37</v>
          </cell>
          <cell r="GY42">
            <v>304789.33849999995</v>
          </cell>
          <cell r="GZ42">
            <v>0</v>
          </cell>
          <cell r="HA42">
            <v>0</v>
          </cell>
        </row>
        <row r="43">
          <cell r="A43">
            <v>34790</v>
          </cell>
          <cell r="B43">
            <v>2338678.9726999998</v>
          </cell>
          <cell r="C43">
            <v>271794.97840000002</v>
          </cell>
          <cell r="D43">
            <v>271192.17840000003</v>
          </cell>
          <cell r="E43">
            <v>7536.7840999999999</v>
          </cell>
          <cell r="F43">
            <v>194167.64110000001</v>
          </cell>
          <cell r="G43">
            <v>13480.5</v>
          </cell>
          <cell r="H43">
            <v>38765.053200000002</v>
          </cell>
          <cell r="I43">
            <v>17242.2</v>
          </cell>
          <cell r="J43">
            <v>602.79999999999995</v>
          </cell>
          <cell r="K43">
            <v>0</v>
          </cell>
          <cell r="L43">
            <v>0</v>
          </cell>
          <cell r="M43">
            <v>602.79999999999995</v>
          </cell>
          <cell r="N43">
            <v>0</v>
          </cell>
          <cell r="O43">
            <v>2066883.9942999997</v>
          </cell>
          <cell r="P43">
            <v>23585.2605</v>
          </cell>
          <cell r="Q43">
            <v>1299863.0290999999</v>
          </cell>
          <cell r="R43">
            <v>1117401.4591000001</v>
          </cell>
          <cell r="S43">
            <v>848127.63300000003</v>
          </cell>
          <cell r="T43">
            <v>789185.81300000008</v>
          </cell>
          <cell r="U43">
            <v>687269.91300000006</v>
          </cell>
          <cell r="V43">
            <v>673406.27300000004</v>
          </cell>
          <cell r="W43">
            <v>540718.30000000005</v>
          </cell>
          <cell r="X43">
            <v>132687.973</v>
          </cell>
          <cell r="Y43">
            <v>9108.6</v>
          </cell>
          <cell r="Z43">
            <v>4755.04</v>
          </cell>
          <cell r="AA43">
            <v>101915.9</v>
          </cell>
          <cell r="AB43">
            <v>100425.2</v>
          </cell>
          <cell r="AC43">
            <v>68648.5</v>
          </cell>
          <cell r="AD43">
            <v>31776.7</v>
          </cell>
          <cell r="AE43">
            <v>1232.3</v>
          </cell>
          <cell r="AF43">
            <v>258.39999999999998</v>
          </cell>
          <cell r="AG43">
            <v>58941.82</v>
          </cell>
          <cell r="AH43">
            <v>55542.62</v>
          </cell>
          <cell r="AI43">
            <v>41449.9</v>
          </cell>
          <cell r="AJ43">
            <v>17621</v>
          </cell>
          <cell r="AK43">
            <v>23828.9</v>
          </cell>
          <cell r="AL43">
            <v>13289.4</v>
          </cell>
          <cell r="AM43">
            <v>803.32</v>
          </cell>
          <cell r="AN43">
            <v>3399.2</v>
          </cell>
          <cell r="AO43">
            <v>3040.7</v>
          </cell>
          <cell r="AP43">
            <v>709.4</v>
          </cell>
          <cell r="AQ43">
            <v>2331.3000000000002</v>
          </cell>
          <cell r="AR43">
            <v>252.1</v>
          </cell>
          <cell r="AS43">
            <v>106.4</v>
          </cell>
          <cell r="AT43">
            <v>39448.51</v>
          </cell>
          <cell r="AU43">
            <v>37224.71</v>
          </cell>
          <cell r="AV43">
            <v>27464.799999999999</v>
          </cell>
          <cell r="AW43">
            <v>7215.8</v>
          </cell>
          <cell r="AX43">
            <v>20249</v>
          </cell>
          <cell r="AY43">
            <v>9110.1</v>
          </cell>
          <cell r="AZ43">
            <v>649.80999999999995</v>
          </cell>
          <cell r="BA43">
            <v>2223.8000000000002</v>
          </cell>
          <cell r="BB43">
            <v>1971.6</v>
          </cell>
          <cell r="BC43">
            <v>265.10000000000002</v>
          </cell>
          <cell r="BD43">
            <v>1706.5</v>
          </cell>
          <cell r="BE43">
            <v>145.80000000000001</v>
          </cell>
          <cell r="BF43">
            <v>106.4</v>
          </cell>
          <cell r="BG43">
            <v>19493.310000000001</v>
          </cell>
          <cell r="BH43">
            <v>18317.91</v>
          </cell>
          <cell r="BI43">
            <v>13985.1</v>
          </cell>
          <cell r="BJ43">
            <v>10405.200000000001</v>
          </cell>
          <cell r="BK43">
            <v>3579.9</v>
          </cell>
          <cell r="BL43">
            <v>4179.3</v>
          </cell>
          <cell r="BM43">
            <v>153.51</v>
          </cell>
          <cell r="BN43">
            <v>1175.4000000000001</v>
          </cell>
          <cell r="BO43">
            <v>1069.0999999999999</v>
          </cell>
          <cell r="BP43">
            <v>444.3</v>
          </cell>
          <cell r="BQ43">
            <v>624.79999999999995</v>
          </cell>
          <cell r="BR43">
            <v>106.3</v>
          </cell>
          <cell r="BS43">
            <v>0</v>
          </cell>
          <cell r="BT43">
            <v>269273.82610000001</v>
          </cell>
          <cell r="BU43">
            <v>244484.02609999999</v>
          </cell>
          <cell r="BV43">
            <v>24789.8</v>
          </cell>
          <cell r="BW43">
            <v>103046.7261</v>
          </cell>
          <cell r="BX43">
            <v>88981.626100000009</v>
          </cell>
          <cell r="BY43">
            <v>84159.980200000005</v>
          </cell>
          <cell r="BZ43">
            <v>39710.699999999997</v>
          </cell>
          <cell r="CA43">
            <v>44449.280200000001</v>
          </cell>
          <cell r="CB43">
            <v>159.14590000000001</v>
          </cell>
          <cell r="CC43">
            <v>4662.5</v>
          </cell>
          <cell r="CD43">
            <v>14065.1</v>
          </cell>
          <cell r="CE43">
            <v>12516.5</v>
          </cell>
          <cell r="CF43">
            <v>3243</v>
          </cell>
          <cell r="CG43">
            <v>9273.5</v>
          </cell>
          <cell r="CH43">
            <v>101.2</v>
          </cell>
          <cell r="CI43">
            <v>1447.4</v>
          </cell>
          <cell r="CJ43">
            <v>111753.7</v>
          </cell>
          <cell r="CK43">
            <v>102023.7</v>
          </cell>
          <cell r="CL43">
            <v>101083.8</v>
          </cell>
          <cell r="CM43">
            <v>75002.7</v>
          </cell>
          <cell r="CN43">
            <v>26081.1</v>
          </cell>
          <cell r="CO43">
            <v>0.1</v>
          </cell>
          <cell r="CP43">
            <v>939.8</v>
          </cell>
          <cell r="CQ43">
            <v>9730</v>
          </cell>
          <cell r="CR43">
            <v>9730</v>
          </cell>
          <cell r="CS43">
            <v>9064.7000000000007</v>
          </cell>
          <cell r="CT43">
            <v>665.3</v>
          </cell>
          <cell r="CU43">
            <v>0</v>
          </cell>
          <cell r="CV43">
            <v>0</v>
          </cell>
          <cell r="CW43">
            <v>54473.4</v>
          </cell>
          <cell r="CX43">
            <v>53478.7</v>
          </cell>
          <cell r="CY43">
            <v>49388</v>
          </cell>
          <cell r="CZ43">
            <v>19011.3</v>
          </cell>
          <cell r="DA43">
            <v>30376.7</v>
          </cell>
          <cell r="DB43">
            <v>2813.1</v>
          </cell>
          <cell r="DC43">
            <v>1277.5999999999999</v>
          </cell>
          <cell r="DD43">
            <v>994.7</v>
          </cell>
          <cell r="DE43">
            <v>994.7</v>
          </cell>
          <cell r="DF43">
            <v>786.7</v>
          </cell>
          <cell r="DG43">
            <v>208</v>
          </cell>
          <cell r="DH43">
            <v>0</v>
          </cell>
          <cell r="DI43">
            <v>0</v>
          </cell>
          <cell r="DJ43">
            <v>0</v>
          </cell>
          <cell r="DK43">
            <v>182461.57</v>
          </cell>
          <cell r="DL43">
            <v>1824.8</v>
          </cell>
          <cell r="DM43">
            <v>411903.20479999995</v>
          </cell>
          <cell r="DN43">
            <v>329707.69990000001</v>
          </cell>
          <cell r="DO43">
            <v>0</v>
          </cell>
          <cell r="DP43">
            <v>0</v>
          </cell>
          <cell r="DQ43">
            <v>1448.6</v>
          </cell>
          <cell r="DR43">
            <v>328259.09989999997</v>
          </cell>
          <cell r="DS43">
            <v>2338679.0126999998</v>
          </cell>
          <cell r="DT43">
            <v>169932.63250000001</v>
          </cell>
          <cell r="DU43">
            <v>79945.002500000002</v>
          </cell>
          <cell r="DV43">
            <v>78130.302500000005</v>
          </cell>
          <cell r="DW43">
            <v>8507.1977999999999</v>
          </cell>
          <cell r="DX43">
            <v>24930.2</v>
          </cell>
          <cell r="DY43">
            <v>44692.904699999999</v>
          </cell>
          <cell r="DZ43">
            <v>1250</v>
          </cell>
          <cell r="EA43">
            <v>564.70000000000005</v>
          </cell>
          <cell r="EB43">
            <v>0</v>
          </cell>
          <cell r="EC43">
            <v>564.70000000000005</v>
          </cell>
          <cell r="ED43">
            <v>0</v>
          </cell>
          <cell r="EE43">
            <v>89987.63</v>
          </cell>
          <cell r="EF43">
            <v>89987.63</v>
          </cell>
          <cell r="EG43">
            <v>0</v>
          </cell>
          <cell r="EH43">
            <v>2168746.3801999995</v>
          </cell>
          <cell r="EI43">
            <v>914472.52329999988</v>
          </cell>
          <cell r="EJ43">
            <v>188181.80739999999</v>
          </cell>
          <cell r="EK43">
            <v>188181.80739999999</v>
          </cell>
          <cell r="EL43">
            <v>128044.8098</v>
          </cell>
          <cell r="EM43">
            <v>61046.28</v>
          </cell>
          <cell r="EN43">
            <v>66998.529799999989</v>
          </cell>
          <cell r="EO43">
            <v>20203.156200000001</v>
          </cell>
          <cell r="EP43">
            <v>18836.099999999999</v>
          </cell>
          <cell r="EQ43">
            <v>21097.741399999999</v>
          </cell>
          <cell r="ER43">
            <v>1979.9</v>
          </cell>
          <cell r="ES43">
            <v>19117.841399999998</v>
          </cell>
          <cell r="ET43">
            <v>726290.71589999995</v>
          </cell>
          <cell r="EU43">
            <v>338570.7</v>
          </cell>
          <cell r="EV43">
            <v>35680</v>
          </cell>
          <cell r="EW43">
            <v>302890.7</v>
          </cell>
          <cell r="EX43">
            <v>131560.16</v>
          </cell>
          <cell r="EY43">
            <v>59899.26</v>
          </cell>
          <cell r="EZ43">
            <v>13324.7</v>
          </cell>
          <cell r="FA43">
            <v>12104.5</v>
          </cell>
          <cell r="FB43">
            <v>24441.86</v>
          </cell>
          <cell r="FC43">
            <v>10028.200000000001</v>
          </cell>
          <cell r="FD43">
            <v>49537.9</v>
          </cell>
          <cell r="FE43">
            <v>22123</v>
          </cell>
          <cell r="FF43">
            <v>256159.85590000002</v>
          </cell>
          <cell r="FG43">
            <v>172176.45870000002</v>
          </cell>
          <cell r="FH43">
            <v>110893.56080000001</v>
          </cell>
          <cell r="FI43">
            <v>55432</v>
          </cell>
          <cell r="FJ43">
            <v>55461.560799999999</v>
          </cell>
          <cell r="FK43">
            <v>44333.177100000001</v>
          </cell>
          <cell r="FL43">
            <v>16949.720800000003</v>
          </cell>
          <cell r="FM43">
            <v>83983.397200000007</v>
          </cell>
          <cell r="FN43">
            <v>31374.347300000001</v>
          </cell>
          <cell r="FO43">
            <v>16356.6</v>
          </cell>
          <cell r="FP43">
            <v>15017.747299999999</v>
          </cell>
          <cell r="FQ43">
            <v>9319.2698999999993</v>
          </cell>
          <cell r="FR43">
            <v>14024.32</v>
          </cell>
          <cell r="FS43">
            <v>29265.46</v>
          </cell>
          <cell r="FT43">
            <v>0</v>
          </cell>
          <cell r="FU43">
            <v>149399.25</v>
          </cell>
          <cell r="FV43">
            <v>5498.1</v>
          </cell>
          <cell r="FW43">
            <v>6661.26</v>
          </cell>
          <cell r="FX43">
            <v>8915.25</v>
          </cell>
          <cell r="FY43">
            <v>562.9</v>
          </cell>
          <cell r="FZ43">
            <v>65.39</v>
          </cell>
          <cell r="GA43">
            <v>2503.86</v>
          </cell>
          <cell r="GB43">
            <v>55049.06</v>
          </cell>
          <cell r="GC43">
            <v>21275.05</v>
          </cell>
          <cell r="GD43">
            <v>1730.19</v>
          </cell>
          <cell r="GE43">
            <v>10000</v>
          </cell>
          <cell r="GF43">
            <v>0</v>
          </cell>
          <cell r="GG43">
            <v>37138.19</v>
          </cell>
          <cell r="GH43">
            <v>26017.3</v>
          </cell>
          <cell r="GI43">
            <v>561423.38599999994</v>
          </cell>
          <cell r="GJ43">
            <v>154186.35200000001</v>
          </cell>
          <cell r="GK43">
            <v>0</v>
          </cell>
          <cell r="GL43">
            <v>52412.691999999995</v>
          </cell>
          <cell r="GM43">
            <v>0</v>
          </cell>
          <cell r="GN43">
            <v>33135.03</v>
          </cell>
          <cell r="GO43">
            <v>0</v>
          </cell>
          <cell r="GP43">
            <v>45484.44</v>
          </cell>
          <cell r="GQ43">
            <v>0</v>
          </cell>
          <cell r="GR43">
            <v>0</v>
          </cell>
          <cell r="GS43">
            <v>23154.19</v>
          </cell>
          <cell r="GT43">
            <v>0</v>
          </cell>
          <cell r="GU43">
            <v>363247.56890000001</v>
          </cell>
          <cell r="GV43">
            <v>22403.354199999998</v>
          </cell>
          <cell r="GW43">
            <v>-15391.547399999999</v>
          </cell>
          <cell r="GX43">
            <v>18230.599999999999</v>
          </cell>
          <cell r="GY43">
            <v>338005.16210000002</v>
          </cell>
          <cell r="GZ43">
            <v>0</v>
          </cell>
          <cell r="HA43">
            <v>0</v>
          </cell>
        </row>
        <row r="44">
          <cell r="A44">
            <v>34820</v>
          </cell>
          <cell r="B44">
            <v>2456189.6483</v>
          </cell>
          <cell r="C44">
            <v>287631.33659999998</v>
          </cell>
          <cell r="D44">
            <v>287012.33659999998</v>
          </cell>
          <cell r="E44">
            <v>8467.9729000000007</v>
          </cell>
          <cell r="F44">
            <v>203400.15519999998</v>
          </cell>
          <cell r="G44">
            <v>13873.5</v>
          </cell>
          <cell r="H44">
            <v>42031.978500000005</v>
          </cell>
          <cell r="I44">
            <v>19238.73</v>
          </cell>
          <cell r="J44">
            <v>619</v>
          </cell>
          <cell r="K44">
            <v>0.1</v>
          </cell>
          <cell r="L44">
            <v>0</v>
          </cell>
          <cell r="M44">
            <v>618.9</v>
          </cell>
          <cell r="N44">
            <v>0</v>
          </cell>
          <cell r="O44">
            <v>2168558.3117</v>
          </cell>
          <cell r="P44">
            <v>23303.979599999999</v>
          </cell>
          <cell r="Q44">
            <v>1403331.5509999997</v>
          </cell>
          <cell r="R44">
            <v>1151563.7309999999</v>
          </cell>
          <cell r="S44">
            <v>861374.19499999995</v>
          </cell>
          <cell r="T44">
            <v>797896.58499999996</v>
          </cell>
          <cell r="U44">
            <v>679396.54500000004</v>
          </cell>
          <cell r="V44">
            <v>665986.88500000001</v>
          </cell>
          <cell r="W44">
            <v>519182.16</v>
          </cell>
          <cell r="X44">
            <v>146804.72500000001</v>
          </cell>
          <cell r="Y44">
            <v>10388.99</v>
          </cell>
          <cell r="Z44">
            <v>3020.67</v>
          </cell>
          <cell r="AA44">
            <v>118500.04</v>
          </cell>
          <cell r="AB44">
            <v>116856.19</v>
          </cell>
          <cell r="AC44">
            <v>84767.49</v>
          </cell>
          <cell r="AD44">
            <v>32088.7</v>
          </cell>
          <cell r="AE44">
            <v>1347.6</v>
          </cell>
          <cell r="AF44">
            <v>296.25</v>
          </cell>
          <cell r="AG44">
            <v>63477.61</v>
          </cell>
          <cell r="AH44">
            <v>59245.65</v>
          </cell>
          <cell r="AI44">
            <v>45057.75</v>
          </cell>
          <cell r="AJ44">
            <v>17565.02</v>
          </cell>
          <cell r="AK44">
            <v>27492.73</v>
          </cell>
          <cell r="AL44">
            <v>13452.91</v>
          </cell>
          <cell r="AM44">
            <v>734.99</v>
          </cell>
          <cell r="AN44">
            <v>4231.96</v>
          </cell>
          <cell r="AO44">
            <v>3403.37</v>
          </cell>
          <cell r="AP44">
            <v>825.7</v>
          </cell>
          <cell r="AQ44">
            <v>2577.67</v>
          </cell>
          <cell r="AR44">
            <v>696.75</v>
          </cell>
          <cell r="AS44">
            <v>131.84</v>
          </cell>
          <cell r="AT44">
            <v>43569.49</v>
          </cell>
          <cell r="AU44">
            <v>40545.519999999997</v>
          </cell>
          <cell r="AV44">
            <v>30918.86</v>
          </cell>
          <cell r="AW44">
            <v>7224.35</v>
          </cell>
          <cell r="AX44">
            <v>23694.51</v>
          </cell>
          <cell r="AY44">
            <v>9058.43</v>
          </cell>
          <cell r="AZ44">
            <v>568.23</v>
          </cell>
          <cell r="BA44">
            <v>3023.97</v>
          </cell>
          <cell r="BB44">
            <v>2308.0100000000002</v>
          </cell>
          <cell r="BC44">
            <v>401.53</v>
          </cell>
          <cell r="BD44">
            <v>1906.48</v>
          </cell>
          <cell r="BE44">
            <v>584.12</v>
          </cell>
          <cell r="BF44">
            <v>131.84</v>
          </cell>
          <cell r="BG44">
            <v>19908.12</v>
          </cell>
          <cell r="BH44">
            <v>18700.13</v>
          </cell>
          <cell r="BI44">
            <v>14138.89</v>
          </cell>
          <cell r="BJ44">
            <v>10340.67</v>
          </cell>
          <cell r="BK44">
            <v>3798.22</v>
          </cell>
          <cell r="BL44">
            <v>4394.4799999999996</v>
          </cell>
          <cell r="BM44">
            <v>166.76</v>
          </cell>
          <cell r="BN44">
            <v>1207.99</v>
          </cell>
          <cell r="BO44">
            <v>1095.3599999999999</v>
          </cell>
          <cell r="BP44">
            <v>424.17</v>
          </cell>
          <cell r="BQ44">
            <v>671.19</v>
          </cell>
          <cell r="BR44">
            <v>112.63</v>
          </cell>
          <cell r="BS44">
            <v>0</v>
          </cell>
          <cell r="BT44">
            <v>290189.53599999996</v>
          </cell>
          <cell r="BU44">
            <v>263589.576</v>
          </cell>
          <cell r="BV44">
            <v>26599.96</v>
          </cell>
          <cell r="BW44">
            <v>110480.906</v>
          </cell>
          <cell r="BX44">
            <v>96035.225999999995</v>
          </cell>
          <cell r="BY44">
            <v>93415.897200000007</v>
          </cell>
          <cell r="BZ44">
            <v>45434.67</v>
          </cell>
          <cell r="CA44">
            <v>47981.227200000001</v>
          </cell>
          <cell r="CB44">
            <v>212.4288</v>
          </cell>
          <cell r="CC44">
            <v>2406.9</v>
          </cell>
          <cell r="CD44">
            <v>14445.68</v>
          </cell>
          <cell r="CE44">
            <v>11986.18</v>
          </cell>
          <cell r="CF44">
            <v>3552.88</v>
          </cell>
          <cell r="CG44">
            <v>8433.2999999999993</v>
          </cell>
          <cell r="CH44">
            <v>46.8</v>
          </cell>
          <cell r="CI44">
            <v>2412.6999999999998</v>
          </cell>
          <cell r="CJ44">
            <v>121779.67</v>
          </cell>
          <cell r="CK44">
            <v>110593.69</v>
          </cell>
          <cell r="CL44">
            <v>109577.29</v>
          </cell>
          <cell r="CM44">
            <v>78626.45</v>
          </cell>
          <cell r="CN44">
            <v>30950.84</v>
          </cell>
          <cell r="CO44">
            <v>1</v>
          </cell>
          <cell r="CP44">
            <v>1015.4</v>
          </cell>
          <cell r="CQ44">
            <v>11185.98</v>
          </cell>
          <cell r="CR44">
            <v>11185.98</v>
          </cell>
          <cell r="CS44">
            <v>10237.1</v>
          </cell>
          <cell r="CT44">
            <v>948.88</v>
          </cell>
          <cell r="CU44">
            <v>0</v>
          </cell>
          <cell r="CV44">
            <v>0</v>
          </cell>
          <cell r="CW44">
            <v>57928.959999999999</v>
          </cell>
          <cell r="CX44">
            <v>56960.66</v>
          </cell>
          <cell r="CY44">
            <v>52407.16</v>
          </cell>
          <cell r="CZ44">
            <v>19915.73</v>
          </cell>
          <cell r="DA44">
            <v>32491.43</v>
          </cell>
          <cell r="DB44">
            <v>3123.2</v>
          </cell>
          <cell r="DC44">
            <v>1430.3</v>
          </cell>
          <cell r="DD44">
            <v>968.3</v>
          </cell>
          <cell r="DE44">
            <v>968.3</v>
          </cell>
          <cell r="DF44">
            <v>642.29999999999995</v>
          </cell>
          <cell r="DG44">
            <v>326</v>
          </cell>
          <cell r="DH44">
            <v>0</v>
          </cell>
          <cell r="DI44">
            <v>0</v>
          </cell>
          <cell r="DJ44">
            <v>0</v>
          </cell>
          <cell r="DK44">
            <v>251767.82</v>
          </cell>
          <cell r="DL44">
            <v>1436.7</v>
          </cell>
          <cell r="DM44">
            <v>382180.54390000005</v>
          </cell>
          <cell r="DN44">
            <v>358305.53720000002</v>
          </cell>
          <cell r="DO44">
            <v>0</v>
          </cell>
          <cell r="DP44">
            <v>0</v>
          </cell>
          <cell r="DQ44">
            <v>2485.6</v>
          </cell>
          <cell r="DR44">
            <v>355819.93720000004</v>
          </cell>
          <cell r="DS44">
            <v>2456189.6783000003</v>
          </cell>
          <cell r="DT44">
            <v>175297.5564</v>
          </cell>
          <cell r="DU44">
            <v>82176.429600000003</v>
          </cell>
          <cell r="DV44">
            <v>80401.439599999998</v>
          </cell>
          <cell r="DW44">
            <v>10713.430400000001</v>
          </cell>
          <cell r="DX44">
            <v>25844.9</v>
          </cell>
          <cell r="DY44">
            <v>43843.109199999999</v>
          </cell>
          <cell r="DZ44">
            <v>1210.5899999999999</v>
          </cell>
          <cell r="EA44">
            <v>564.4</v>
          </cell>
          <cell r="EB44">
            <v>0</v>
          </cell>
          <cell r="EC44">
            <v>564.4</v>
          </cell>
          <cell r="ED44">
            <v>0</v>
          </cell>
          <cell r="EE44">
            <v>93121.126799999998</v>
          </cell>
          <cell r="EF44">
            <v>93121.126799999998</v>
          </cell>
          <cell r="EG44">
            <v>0</v>
          </cell>
          <cell r="EH44">
            <v>2280892.1219000006</v>
          </cell>
          <cell r="EI44">
            <v>977771.43360000011</v>
          </cell>
          <cell r="EJ44">
            <v>209455.69710000002</v>
          </cell>
          <cell r="EK44">
            <v>209455.69710000002</v>
          </cell>
          <cell r="EL44">
            <v>151663.2108</v>
          </cell>
          <cell r="EM44">
            <v>70776.28</v>
          </cell>
          <cell r="EN44">
            <v>80886.930800000002</v>
          </cell>
          <cell r="EO44">
            <v>21001.983799999998</v>
          </cell>
          <cell r="EP44">
            <v>14142.83</v>
          </cell>
          <cell r="EQ44">
            <v>22647.672500000001</v>
          </cell>
          <cell r="ER44">
            <v>1186.22</v>
          </cell>
          <cell r="ES44">
            <v>21461.452499999999</v>
          </cell>
          <cell r="ET44">
            <v>768315.7365</v>
          </cell>
          <cell r="EU44">
            <v>355648.01</v>
          </cell>
          <cell r="EV44">
            <v>35130.839999999997</v>
          </cell>
          <cell r="EW44">
            <v>320517.17</v>
          </cell>
          <cell r="EX44">
            <v>142459.79249999998</v>
          </cell>
          <cell r="EY44">
            <v>64928.612500000003</v>
          </cell>
          <cell r="EZ44">
            <v>13063.52</v>
          </cell>
          <cell r="FA44">
            <v>24605.022499999999</v>
          </cell>
          <cell r="FB44">
            <v>15624.57</v>
          </cell>
          <cell r="FC44">
            <v>11635.5</v>
          </cell>
          <cell r="FD44">
            <v>50754.99</v>
          </cell>
          <cell r="FE44">
            <v>26776.19</v>
          </cell>
          <cell r="FF44">
            <v>270207.93400000001</v>
          </cell>
          <cell r="FG44">
            <v>182592.4964</v>
          </cell>
          <cell r="FH44">
            <v>115697.81159999999</v>
          </cell>
          <cell r="FI44">
            <v>59446.52</v>
          </cell>
          <cell r="FJ44">
            <v>56251.291599999997</v>
          </cell>
          <cell r="FK44">
            <v>46148.145199999999</v>
          </cell>
          <cell r="FL44">
            <v>20746.5396</v>
          </cell>
          <cell r="FM44">
            <v>87615.437600000005</v>
          </cell>
          <cell r="FN44">
            <v>33937.343999999997</v>
          </cell>
          <cell r="FO44">
            <v>17139.330000000002</v>
          </cell>
          <cell r="FP44">
            <v>16798.014000000003</v>
          </cell>
          <cell r="FQ44">
            <v>10488.4336</v>
          </cell>
          <cell r="FR44">
            <v>14982.5</v>
          </cell>
          <cell r="FS44">
            <v>28207.16</v>
          </cell>
          <cell r="FT44">
            <v>0</v>
          </cell>
          <cell r="FU44">
            <v>151500.97</v>
          </cell>
          <cell r="FV44">
            <v>6349.4</v>
          </cell>
          <cell r="FW44">
            <v>9971.16</v>
          </cell>
          <cell r="FX44">
            <v>10042.07</v>
          </cell>
          <cell r="FY44">
            <v>1484.64</v>
          </cell>
          <cell r="FZ44">
            <v>57.59</v>
          </cell>
          <cell r="GA44">
            <v>2916.19</v>
          </cell>
          <cell r="GB44">
            <v>49973.99</v>
          </cell>
          <cell r="GC44">
            <v>22822.48</v>
          </cell>
          <cell r="GD44">
            <v>2205.21</v>
          </cell>
          <cell r="GE44">
            <v>10000</v>
          </cell>
          <cell r="GF44">
            <v>0</v>
          </cell>
          <cell r="GG44">
            <v>35678.239999999998</v>
          </cell>
          <cell r="GH44">
            <v>24263.58</v>
          </cell>
          <cell r="GI44">
            <v>590139.72240000009</v>
          </cell>
          <cell r="GJ44">
            <v>166163.348</v>
          </cell>
          <cell r="GK44">
            <v>0</v>
          </cell>
          <cell r="GL44">
            <v>58374.928</v>
          </cell>
          <cell r="GM44">
            <v>0</v>
          </cell>
          <cell r="GN44">
            <v>33918.33</v>
          </cell>
          <cell r="GO44">
            <v>0</v>
          </cell>
          <cell r="GP44">
            <v>49346.6</v>
          </cell>
          <cell r="GQ44">
            <v>0</v>
          </cell>
          <cell r="GR44">
            <v>0</v>
          </cell>
          <cell r="GS44">
            <v>24523.49</v>
          </cell>
          <cell r="GT44">
            <v>0</v>
          </cell>
          <cell r="GU44">
            <v>371053.06790000002</v>
          </cell>
          <cell r="GV44">
            <v>22185.3024</v>
          </cell>
          <cell r="GW44">
            <v>-15081.379200000001</v>
          </cell>
          <cell r="GX44">
            <v>5852.01</v>
          </cell>
          <cell r="GY44">
            <v>358097.1347</v>
          </cell>
          <cell r="GZ44">
            <v>0</v>
          </cell>
          <cell r="HA44">
            <v>0</v>
          </cell>
        </row>
        <row r="45">
          <cell r="A45">
            <v>34851</v>
          </cell>
          <cell r="B45">
            <v>2501579.9300000002</v>
          </cell>
          <cell r="C45">
            <v>284310.61</v>
          </cell>
          <cell r="D45">
            <v>283711.81</v>
          </cell>
          <cell r="E45">
            <v>7899.4</v>
          </cell>
          <cell r="F45">
            <v>223006</v>
          </cell>
          <cell r="G45">
            <v>14128.22</v>
          </cell>
          <cell r="H45">
            <v>17975.400000000001</v>
          </cell>
          <cell r="I45">
            <v>20702.79</v>
          </cell>
          <cell r="J45">
            <v>598.79999999999995</v>
          </cell>
          <cell r="K45">
            <v>0</v>
          </cell>
          <cell r="L45">
            <v>0</v>
          </cell>
          <cell r="M45">
            <v>598.79999999999995</v>
          </cell>
          <cell r="N45">
            <v>0</v>
          </cell>
          <cell r="O45">
            <v>2217269.3199999998</v>
          </cell>
          <cell r="P45">
            <v>20798.55</v>
          </cell>
          <cell r="Q45">
            <v>1491953.76</v>
          </cell>
          <cell r="R45">
            <v>1189765.67</v>
          </cell>
          <cell r="S45">
            <v>883218.22</v>
          </cell>
          <cell r="T45">
            <v>810834.79</v>
          </cell>
          <cell r="U45">
            <v>687838.82</v>
          </cell>
          <cell r="V45">
            <v>672935.94</v>
          </cell>
          <cell r="W45">
            <v>516376.42</v>
          </cell>
          <cell r="X45">
            <v>156559.51999999999</v>
          </cell>
          <cell r="Y45">
            <v>11356.02</v>
          </cell>
          <cell r="Z45">
            <v>3546.86</v>
          </cell>
          <cell r="AA45">
            <v>122995.97</v>
          </cell>
          <cell r="AB45">
            <v>121153.34</v>
          </cell>
          <cell r="AC45">
            <v>92786.5</v>
          </cell>
          <cell r="AD45">
            <v>28366.84</v>
          </cell>
          <cell r="AE45">
            <v>1458.22</v>
          </cell>
          <cell r="AF45">
            <v>384.41</v>
          </cell>
          <cell r="AG45">
            <v>72383.429999999993</v>
          </cell>
          <cell r="AH45">
            <v>65785.66</v>
          </cell>
          <cell r="AI45">
            <v>50098.17</v>
          </cell>
          <cell r="AJ45">
            <v>18266.09</v>
          </cell>
          <cell r="AK45">
            <v>31832.080000000002</v>
          </cell>
          <cell r="AL45">
            <v>14632.17</v>
          </cell>
          <cell r="AM45">
            <v>1055.32</v>
          </cell>
          <cell r="AN45">
            <v>6597.77</v>
          </cell>
          <cell r="AO45">
            <v>6296.38</v>
          </cell>
          <cell r="AP45">
            <v>2086.29</v>
          </cell>
          <cell r="AQ45">
            <v>4210.09</v>
          </cell>
          <cell r="AR45">
            <v>293.99</v>
          </cell>
          <cell r="AS45">
            <v>7.4</v>
          </cell>
          <cell r="AT45">
            <v>51587.37</v>
          </cell>
          <cell r="AU45">
            <v>46684.66</v>
          </cell>
          <cell r="AV45">
            <v>35687.22</v>
          </cell>
          <cell r="AW45">
            <v>7741.3</v>
          </cell>
          <cell r="AX45">
            <v>27945.919999999998</v>
          </cell>
          <cell r="AY45">
            <v>10039.44</v>
          </cell>
          <cell r="AZ45">
            <v>958</v>
          </cell>
          <cell r="BA45">
            <v>4902.71</v>
          </cell>
          <cell r="BB45">
            <v>4723.8100000000004</v>
          </cell>
          <cell r="BC45">
            <v>1179.4100000000001</v>
          </cell>
          <cell r="BD45">
            <v>3544.4</v>
          </cell>
          <cell r="BE45">
            <v>171.5</v>
          </cell>
          <cell r="BF45">
            <v>7.4</v>
          </cell>
          <cell r="BG45">
            <v>20796.060000000001</v>
          </cell>
          <cell r="BH45">
            <v>19101</v>
          </cell>
          <cell r="BI45">
            <v>14410.95</v>
          </cell>
          <cell r="BJ45">
            <v>10524.79</v>
          </cell>
          <cell r="BK45">
            <v>3886.16</v>
          </cell>
          <cell r="BL45">
            <v>4592.7299999999996</v>
          </cell>
          <cell r="BM45">
            <v>97.32</v>
          </cell>
          <cell r="BN45">
            <v>1695.06</v>
          </cell>
          <cell r="BO45">
            <v>1572.57</v>
          </cell>
          <cell r="BP45">
            <v>906.88</v>
          </cell>
          <cell r="BQ45">
            <v>665.69</v>
          </cell>
          <cell r="BR45">
            <v>122.49</v>
          </cell>
          <cell r="BS45">
            <v>0</v>
          </cell>
          <cell r="BT45">
            <v>306547.45</v>
          </cell>
          <cell r="BU45">
            <v>276258.44</v>
          </cell>
          <cell r="BV45">
            <v>30289.01</v>
          </cell>
          <cell r="BW45">
            <v>116312.56</v>
          </cell>
          <cell r="BX45">
            <v>101260.85</v>
          </cell>
          <cell r="BY45">
            <v>98428.85</v>
          </cell>
          <cell r="BZ45">
            <v>49492.56</v>
          </cell>
          <cell r="CA45">
            <v>48936.29</v>
          </cell>
          <cell r="CB45">
            <v>205.6</v>
          </cell>
          <cell r="CC45">
            <v>2626.4</v>
          </cell>
          <cell r="CD45">
            <v>15051.71</v>
          </cell>
          <cell r="CE45">
            <v>12358.91</v>
          </cell>
          <cell r="CF45">
            <v>2388.5100000000002</v>
          </cell>
          <cell r="CG45">
            <v>9970.4</v>
          </cell>
          <cell r="CH45">
            <v>57.4</v>
          </cell>
          <cell r="CI45">
            <v>2635.4</v>
          </cell>
          <cell r="CJ45">
            <v>128396.62</v>
          </cell>
          <cell r="CK45">
            <v>115125.12</v>
          </cell>
          <cell r="CL45">
            <v>113922.12</v>
          </cell>
          <cell r="CM45">
            <v>79757.83</v>
          </cell>
          <cell r="CN45">
            <v>34164.29</v>
          </cell>
          <cell r="CO45">
            <v>0.8</v>
          </cell>
          <cell r="CP45">
            <v>1202.2</v>
          </cell>
          <cell r="CQ45">
            <v>13271.5</v>
          </cell>
          <cell r="CR45">
            <v>13271.5</v>
          </cell>
          <cell r="CS45">
            <v>11587</v>
          </cell>
          <cell r="CT45">
            <v>1684.5</v>
          </cell>
          <cell r="CU45">
            <v>0</v>
          </cell>
          <cell r="CV45">
            <v>0</v>
          </cell>
          <cell r="CW45">
            <v>61838.27</v>
          </cell>
          <cell r="CX45">
            <v>59872.47</v>
          </cell>
          <cell r="CY45">
            <v>54920.77</v>
          </cell>
          <cell r="CZ45">
            <v>21188.81</v>
          </cell>
          <cell r="DA45">
            <v>33731.96</v>
          </cell>
          <cell r="DB45">
            <v>3453.1</v>
          </cell>
          <cell r="DC45">
            <v>1498.6</v>
          </cell>
          <cell r="DD45">
            <v>1965.8</v>
          </cell>
          <cell r="DE45">
            <v>1965.8</v>
          </cell>
          <cell r="DF45">
            <v>1375.3</v>
          </cell>
          <cell r="DG45">
            <v>590.5</v>
          </cell>
          <cell r="DH45">
            <v>0</v>
          </cell>
          <cell r="DI45">
            <v>0</v>
          </cell>
          <cell r="DJ45">
            <v>0</v>
          </cell>
          <cell r="DK45">
            <v>302188.09000000003</v>
          </cell>
          <cell r="DL45">
            <v>2480.3000000000002</v>
          </cell>
          <cell r="DM45">
            <v>383099.76</v>
          </cell>
          <cell r="DN45">
            <v>318936.95</v>
          </cell>
          <cell r="DO45">
            <v>0</v>
          </cell>
          <cell r="DP45">
            <v>0</v>
          </cell>
          <cell r="DQ45">
            <v>1643.3</v>
          </cell>
          <cell r="DR45">
            <v>317293.65000000002</v>
          </cell>
          <cell r="DS45">
            <v>2501579.91</v>
          </cell>
          <cell r="DT45">
            <v>154276.47</v>
          </cell>
          <cell r="DU45">
            <v>61906.79</v>
          </cell>
          <cell r="DV45">
            <v>60043.88</v>
          </cell>
          <cell r="DW45">
            <v>10693.45</v>
          </cell>
          <cell r="DX45">
            <v>27031.1</v>
          </cell>
          <cell r="DY45">
            <v>22319.33</v>
          </cell>
          <cell r="DZ45">
            <v>1278.71</v>
          </cell>
          <cell r="EA45">
            <v>584.20000000000005</v>
          </cell>
          <cell r="EB45">
            <v>0</v>
          </cell>
          <cell r="EC45">
            <v>584.20000000000005</v>
          </cell>
          <cell r="ED45">
            <v>0</v>
          </cell>
          <cell r="EE45">
            <v>92369.68</v>
          </cell>
          <cell r="EF45">
            <v>92369.68</v>
          </cell>
          <cell r="EG45">
            <v>0</v>
          </cell>
          <cell r="EH45">
            <v>2347303.44</v>
          </cell>
          <cell r="EI45">
            <v>1025143.47</v>
          </cell>
          <cell r="EJ45">
            <v>213704.51</v>
          </cell>
          <cell r="EK45">
            <v>213704.51</v>
          </cell>
          <cell r="EL45">
            <v>153591.97</v>
          </cell>
          <cell r="EM45">
            <v>71712.539999999994</v>
          </cell>
          <cell r="EN45">
            <v>81879.429999999993</v>
          </cell>
          <cell r="EO45">
            <v>22984.18</v>
          </cell>
          <cell r="EP45">
            <v>13158.53</v>
          </cell>
          <cell r="EQ45">
            <v>23969.83</v>
          </cell>
          <cell r="ER45">
            <v>987.72</v>
          </cell>
          <cell r="ES45">
            <v>22982.11</v>
          </cell>
          <cell r="ET45">
            <v>811438.96</v>
          </cell>
          <cell r="EU45">
            <v>373881.09</v>
          </cell>
          <cell r="EV45">
            <v>36608.699999999997</v>
          </cell>
          <cell r="EW45">
            <v>337272.39</v>
          </cell>
          <cell r="EX45">
            <v>145717.28</v>
          </cell>
          <cell r="EY45">
            <v>72361.98</v>
          </cell>
          <cell r="EZ45">
            <v>16838.89</v>
          </cell>
          <cell r="FA45">
            <v>29617.15</v>
          </cell>
          <cell r="FB45">
            <v>14213.04</v>
          </cell>
          <cell r="FC45">
            <v>11692.9</v>
          </cell>
          <cell r="FD45">
            <v>45690.2</v>
          </cell>
          <cell r="FE45">
            <v>27665.1</v>
          </cell>
          <cell r="FF45">
            <v>291840.59000000003</v>
          </cell>
          <cell r="FG45">
            <v>200434.6</v>
          </cell>
          <cell r="FH45">
            <v>134601.5</v>
          </cell>
          <cell r="FI45">
            <v>61195.95</v>
          </cell>
          <cell r="FJ45">
            <v>73405.55</v>
          </cell>
          <cell r="FK45">
            <v>45152.18</v>
          </cell>
          <cell r="FL45">
            <v>20680.919999999998</v>
          </cell>
          <cell r="FM45">
            <v>91405.99</v>
          </cell>
          <cell r="FN45">
            <v>32443.37</v>
          </cell>
          <cell r="FO45">
            <v>15831.14</v>
          </cell>
          <cell r="FP45">
            <v>16612.23</v>
          </cell>
          <cell r="FQ45">
            <v>11196.4</v>
          </cell>
          <cell r="FR45">
            <v>15715.5</v>
          </cell>
          <cell r="FS45">
            <v>32050.720000000001</v>
          </cell>
          <cell r="FT45">
            <v>0</v>
          </cell>
          <cell r="FU45">
            <v>147585.26</v>
          </cell>
          <cell r="FV45">
            <v>5499.3</v>
          </cell>
          <cell r="FW45">
            <v>8334.65</v>
          </cell>
          <cell r="FX45">
            <v>7616.54</v>
          </cell>
          <cell r="FY45">
            <v>1704.03</v>
          </cell>
          <cell r="FZ45">
            <v>57.6</v>
          </cell>
          <cell r="GA45">
            <v>2867.46</v>
          </cell>
          <cell r="GB45">
            <v>53456.43</v>
          </cell>
          <cell r="GC45">
            <v>24744.19</v>
          </cell>
          <cell r="GD45">
            <v>2979.64</v>
          </cell>
          <cell r="GE45">
            <v>10000</v>
          </cell>
          <cell r="GF45">
            <v>0</v>
          </cell>
          <cell r="GG45">
            <v>30325.42</v>
          </cell>
          <cell r="GH45">
            <v>24803.34</v>
          </cell>
          <cell r="GI45">
            <v>637607.96</v>
          </cell>
          <cell r="GJ45">
            <v>179037.86</v>
          </cell>
          <cell r="GK45">
            <v>0</v>
          </cell>
          <cell r="GL45">
            <v>61822.1</v>
          </cell>
          <cell r="GM45">
            <v>0</v>
          </cell>
          <cell r="GN45">
            <v>34070.629999999997</v>
          </cell>
          <cell r="GO45">
            <v>0</v>
          </cell>
          <cell r="GP45">
            <v>52978</v>
          </cell>
          <cell r="GQ45">
            <v>0</v>
          </cell>
          <cell r="GR45">
            <v>0</v>
          </cell>
          <cell r="GS45">
            <v>30167.13</v>
          </cell>
          <cell r="GT45">
            <v>0</v>
          </cell>
          <cell r="GU45">
            <v>333125.55</v>
          </cell>
          <cell r="GV45">
            <v>97770.85</v>
          </cell>
          <cell r="GW45">
            <v>-39096.089999999997</v>
          </cell>
          <cell r="GX45">
            <v>7150.07</v>
          </cell>
          <cell r="GY45">
            <v>267300.71999999997</v>
          </cell>
          <cell r="GZ45">
            <v>0</v>
          </cell>
          <cell r="HA45">
            <v>0</v>
          </cell>
        </row>
        <row r="46">
          <cell r="A46">
            <v>34881</v>
          </cell>
          <cell r="B46">
            <v>2624444.4</v>
          </cell>
          <cell r="C46">
            <v>272736.45</v>
          </cell>
          <cell r="D46">
            <v>272125.25</v>
          </cell>
          <cell r="E46">
            <v>10974.08</v>
          </cell>
          <cell r="F46">
            <v>204654.58</v>
          </cell>
          <cell r="G46">
            <v>14537.3</v>
          </cell>
          <cell r="H46">
            <v>17959.599999999999</v>
          </cell>
          <cell r="I46">
            <v>23999.69</v>
          </cell>
          <cell r="J46">
            <v>611.20000000000005</v>
          </cell>
          <cell r="K46">
            <v>0</v>
          </cell>
          <cell r="L46">
            <v>0</v>
          </cell>
          <cell r="M46">
            <v>611.20000000000005</v>
          </cell>
          <cell r="N46">
            <v>0</v>
          </cell>
          <cell r="O46">
            <v>2351707.9500000002</v>
          </cell>
          <cell r="P46">
            <v>20902.330000000002</v>
          </cell>
          <cell r="Q46">
            <v>1586995.39</v>
          </cell>
          <cell r="R46">
            <v>1246354.51</v>
          </cell>
          <cell r="S46">
            <v>924523.69</v>
          </cell>
          <cell r="T46">
            <v>847792.18</v>
          </cell>
          <cell r="U46">
            <v>714239.59</v>
          </cell>
          <cell r="V46">
            <v>698988.53</v>
          </cell>
          <cell r="W46">
            <v>540824.23</v>
          </cell>
          <cell r="X46">
            <v>158164.29999999999</v>
          </cell>
          <cell r="Y46">
            <v>11620.82</v>
          </cell>
          <cell r="Z46">
            <v>3630.24</v>
          </cell>
          <cell r="AA46">
            <v>133552.59</v>
          </cell>
          <cell r="AB46">
            <v>131436.62</v>
          </cell>
          <cell r="AC46">
            <v>101158</v>
          </cell>
          <cell r="AD46">
            <v>30278.62</v>
          </cell>
          <cell r="AE46">
            <v>1667.96</v>
          </cell>
          <cell r="AF46">
            <v>448.01</v>
          </cell>
          <cell r="AG46">
            <v>76731.509999999995</v>
          </cell>
          <cell r="AH46">
            <v>70564.94</v>
          </cell>
          <cell r="AI46">
            <v>53497.71</v>
          </cell>
          <cell r="AJ46">
            <v>18287.21</v>
          </cell>
          <cell r="AK46">
            <v>35210.5</v>
          </cell>
          <cell r="AL46">
            <v>15983.59</v>
          </cell>
          <cell r="AM46">
            <v>1083.6400000000001</v>
          </cell>
          <cell r="AN46">
            <v>6166.57</v>
          </cell>
          <cell r="AO46">
            <v>5841.32</v>
          </cell>
          <cell r="AP46">
            <v>1205.3599999999999</v>
          </cell>
          <cell r="AQ46">
            <v>4635.96</v>
          </cell>
          <cell r="AR46">
            <v>317.05</v>
          </cell>
          <cell r="AS46">
            <v>8.1999999999999993</v>
          </cell>
          <cell r="AT46">
            <v>55938.12</v>
          </cell>
          <cell r="AU46">
            <v>51582.080000000002</v>
          </cell>
          <cell r="AV46">
            <v>39378.99</v>
          </cell>
          <cell r="AW46">
            <v>8048.09</v>
          </cell>
          <cell r="AX46">
            <v>31330.9</v>
          </cell>
          <cell r="AY46">
            <v>11210.29</v>
          </cell>
          <cell r="AZ46">
            <v>992.8</v>
          </cell>
          <cell r="BA46">
            <v>4356.04</v>
          </cell>
          <cell r="BB46">
            <v>4157.8100000000004</v>
          </cell>
          <cell r="BC46">
            <v>304.44</v>
          </cell>
          <cell r="BD46">
            <v>3853.37</v>
          </cell>
          <cell r="BE46">
            <v>190.03</v>
          </cell>
          <cell r="BF46">
            <v>8.1999999999999993</v>
          </cell>
          <cell r="BG46">
            <v>20793.39</v>
          </cell>
          <cell r="BH46">
            <v>18982.86</v>
          </cell>
          <cell r="BI46">
            <v>14118.72</v>
          </cell>
          <cell r="BJ46">
            <v>10239.120000000001</v>
          </cell>
          <cell r="BK46">
            <v>3879.6</v>
          </cell>
          <cell r="BL46">
            <v>4773.3</v>
          </cell>
          <cell r="BM46">
            <v>90.84</v>
          </cell>
          <cell r="BN46">
            <v>1810.53</v>
          </cell>
          <cell r="BO46">
            <v>1683.51</v>
          </cell>
          <cell r="BP46">
            <v>900.92</v>
          </cell>
          <cell r="BQ46">
            <v>782.59</v>
          </cell>
          <cell r="BR46">
            <v>127.02</v>
          </cell>
          <cell r="BS46">
            <v>0</v>
          </cell>
          <cell r="BT46">
            <v>321830.82</v>
          </cell>
          <cell r="BU46">
            <v>289329.01</v>
          </cell>
          <cell r="BV46">
            <v>32501.81</v>
          </cell>
          <cell r="BW46">
            <v>124480.7</v>
          </cell>
          <cell r="BX46">
            <v>107932.87</v>
          </cell>
          <cell r="BY46">
            <v>105569.57</v>
          </cell>
          <cell r="BZ46">
            <v>55830.91</v>
          </cell>
          <cell r="CA46">
            <v>49738.66</v>
          </cell>
          <cell r="CB46">
            <v>204</v>
          </cell>
          <cell r="CC46">
            <v>2159.3000000000002</v>
          </cell>
          <cell r="CD46">
            <v>16547.830000000002</v>
          </cell>
          <cell r="CE46">
            <v>13237.43</v>
          </cell>
          <cell r="CF46">
            <v>2650.83</v>
          </cell>
          <cell r="CG46">
            <v>10586.6</v>
          </cell>
          <cell r="CH46">
            <v>60.9</v>
          </cell>
          <cell r="CI46">
            <v>3249.5</v>
          </cell>
          <cell r="CJ46">
            <v>133555.51999999999</v>
          </cell>
          <cell r="CK46">
            <v>119563.04</v>
          </cell>
          <cell r="CL46">
            <v>118170.84</v>
          </cell>
          <cell r="CM46">
            <v>80670.94</v>
          </cell>
          <cell r="CN46">
            <v>37499.9</v>
          </cell>
          <cell r="CO46">
            <v>81</v>
          </cell>
          <cell r="CP46">
            <v>1311.2</v>
          </cell>
          <cell r="CQ46">
            <v>13992.48</v>
          </cell>
          <cell r="CR46">
            <v>13992.48</v>
          </cell>
          <cell r="CS46">
            <v>12011.3</v>
          </cell>
          <cell r="CT46">
            <v>1981.18</v>
          </cell>
          <cell r="CU46">
            <v>0</v>
          </cell>
          <cell r="CV46">
            <v>0</v>
          </cell>
          <cell r="CW46">
            <v>63794.6</v>
          </cell>
          <cell r="CX46">
            <v>61833.1</v>
          </cell>
          <cell r="CY46">
            <v>55810.2</v>
          </cell>
          <cell r="CZ46">
            <v>20852.580000000002</v>
          </cell>
          <cell r="DA46">
            <v>34957.620000000003</v>
          </cell>
          <cell r="DB46">
            <v>4397.6000000000004</v>
          </cell>
          <cell r="DC46">
            <v>1625.3</v>
          </cell>
          <cell r="DD46">
            <v>1961.5</v>
          </cell>
          <cell r="DE46">
            <v>1961.5</v>
          </cell>
          <cell r="DF46">
            <v>1376.2</v>
          </cell>
          <cell r="DG46">
            <v>585.29999999999995</v>
          </cell>
          <cell r="DH46">
            <v>0</v>
          </cell>
          <cell r="DI46">
            <v>0</v>
          </cell>
          <cell r="DJ46">
            <v>0</v>
          </cell>
          <cell r="DK46">
            <v>340640.88</v>
          </cell>
          <cell r="DL46">
            <v>1352</v>
          </cell>
          <cell r="DM46">
            <v>366717.22</v>
          </cell>
          <cell r="DN46">
            <v>375741.01</v>
          </cell>
          <cell r="DO46">
            <v>0</v>
          </cell>
          <cell r="DP46">
            <v>0</v>
          </cell>
          <cell r="DQ46">
            <v>1843.7</v>
          </cell>
          <cell r="DR46">
            <v>373897.31</v>
          </cell>
          <cell r="DS46">
            <v>2624444.2759999996</v>
          </cell>
          <cell r="DT46">
            <v>151376.37</v>
          </cell>
          <cell r="DU46">
            <v>56376.98</v>
          </cell>
          <cell r="DV46">
            <v>54456.76</v>
          </cell>
          <cell r="DW46">
            <v>9717.58</v>
          </cell>
          <cell r="DX46">
            <v>25862.3</v>
          </cell>
          <cell r="DY46">
            <v>18876.88</v>
          </cell>
          <cell r="DZ46">
            <v>1323.32</v>
          </cell>
          <cell r="EA46">
            <v>596.9</v>
          </cell>
          <cell r="EB46">
            <v>0</v>
          </cell>
          <cell r="EC46">
            <v>596.9</v>
          </cell>
          <cell r="ED46">
            <v>0</v>
          </cell>
          <cell r="EE46">
            <v>94999.39</v>
          </cell>
          <cell r="EF46">
            <v>94999.39</v>
          </cell>
          <cell r="EG46">
            <v>0</v>
          </cell>
          <cell r="EH46">
            <v>2473067.906</v>
          </cell>
          <cell r="EI46">
            <v>1063800.73</v>
          </cell>
          <cell r="EJ46">
            <v>227638.12</v>
          </cell>
          <cell r="EK46">
            <v>227638.12</v>
          </cell>
          <cell r="EL46">
            <v>166519.85999999999</v>
          </cell>
          <cell r="EM46">
            <v>76170.02</v>
          </cell>
          <cell r="EN46">
            <v>90349.84</v>
          </cell>
          <cell r="EO46">
            <v>23172.080000000002</v>
          </cell>
          <cell r="EP46">
            <v>14150.27</v>
          </cell>
          <cell r="EQ46">
            <v>23795.91</v>
          </cell>
          <cell r="ER46">
            <v>893.99</v>
          </cell>
          <cell r="ES46">
            <v>22901.919999999998</v>
          </cell>
          <cell r="ET46">
            <v>836162.61</v>
          </cell>
          <cell r="EU46">
            <v>393218.08</v>
          </cell>
          <cell r="EV46">
            <v>39522.94</v>
          </cell>
          <cell r="EW46">
            <v>353695.14</v>
          </cell>
          <cell r="EX46">
            <v>148564.22</v>
          </cell>
          <cell r="EY46">
            <v>74124.63</v>
          </cell>
          <cell r="EZ46">
            <v>18283.16</v>
          </cell>
          <cell r="FA46">
            <v>28490.03</v>
          </cell>
          <cell r="FB46">
            <v>14891.04</v>
          </cell>
          <cell r="FC46">
            <v>12460.4</v>
          </cell>
          <cell r="FD46">
            <v>45058.21</v>
          </cell>
          <cell r="FE46">
            <v>29381.38</v>
          </cell>
          <cell r="FF46">
            <v>294380.31</v>
          </cell>
          <cell r="FG46">
            <v>193289.75</v>
          </cell>
          <cell r="FH46">
            <v>125115.75</v>
          </cell>
          <cell r="FI46">
            <v>63981.78</v>
          </cell>
          <cell r="FJ46">
            <v>61133.97</v>
          </cell>
          <cell r="FK46">
            <v>47315.93</v>
          </cell>
          <cell r="FL46">
            <v>20858.07</v>
          </cell>
          <cell r="FM46">
            <v>101090.56</v>
          </cell>
          <cell r="FN46">
            <v>42580.15</v>
          </cell>
          <cell r="FO46">
            <v>16346.51</v>
          </cell>
          <cell r="FP46">
            <v>26233.64</v>
          </cell>
          <cell r="FQ46">
            <v>12592.9</v>
          </cell>
          <cell r="FR46">
            <v>17343.099999999999</v>
          </cell>
          <cell r="FS46">
            <v>28574.41</v>
          </cell>
          <cell r="FT46">
            <v>0</v>
          </cell>
          <cell r="FU46">
            <v>138472.95999999999</v>
          </cell>
          <cell r="FV46">
            <v>5222.2</v>
          </cell>
          <cell r="FW46">
            <v>7712.04</v>
          </cell>
          <cell r="FX46">
            <v>6174.2</v>
          </cell>
          <cell r="FY46">
            <v>1490.88</v>
          </cell>
          <cell r="FZ46">
            <v>57.6</v>
          </cell>
          <cell r="GA46">
            <v>3086.31</v>
          </cell>
          <cell r="GB46">
            <v>61132.44</v>
          </cell>
          <cell r="GC46">
            <v>24437.67</v>
          </cell>
          <cell r="GD46">
            <v>3627.7</v>
          </cell>
          <cell r="GE46">
            <v>10000</v>
          </cell>
          <cell r="GF46">
            <v>0</v>
          </cell>
          <cell r="GG46">
            <v>15531.92</v>
          </cell>
          <cell r="GH46">
            <v>24260.01</v>
          </cell>
          <cell r="GI46">
            <v>691243.83</v>
          </cell>
          <cell r="GJ46">
            <v>189105.84</v>
          </cell>
          <cell r="GK46">
            <v>0</v>
          </cell>
          <cell r="GL46">
            <v>64740.9</v>
          </cell>
          <cell r="GM46">
            <v>0</v>
          </cell>
          <cell r="GN46">
            <v>36278.089999999997</v>
          </cell>
          <cell r="GO46">
            <v>0</v>
          </cell>
          <cell r="GP46">
            <v>53307.3</v>
          </cell>
          <cell r="GQ46">
            <v>0</v>
          </cell>
          <cell r="GR46">
            <v>0</v>
          </cell>
          <cell r="GS46">
            <v>34779.550000000003</v>
          </cell>
          <cell r="GT46">
            <v>0</v>
          </cell>
          <cell r="GU46">
            <v>366184.53599999996</v>
          </cell>
          <cell r="GV46">
            <v>102165.78</v>
          </cell>
          <cell r="GW46">
            <v>-48711.694000000003</v>
          </cell>
          <cell r="GX46">
            <v>8265.19</v>
          </cell>
          <cell r="GY46">
            <v>304465.26</v>
          </cell>
          <cell r="GZ46">
            <v>0</v>
          </cell>
          <cell r="HA46">
            <v>0</v>
          </cell>
        </row>
        <row r="47">
          <cell r="A47">
            <v>34912</v>
          </cell>
          <cell r="B47">
            <v>2739840.8762479494</v>
          </cell>
          <cell r="C47">
            <v>262858.09000000003</v>
          </cell>
          <cell r="D47">
            <v>262248.09000000003</v>
          </cell>
          <cell r="E47">
            <v>10877.81</v>
          </cell>
          <cell r="F47">
            <v>190561.93</v>
          </cell>
          <cell r="G47">
            <v>14368.01</v>
          </cell>
          <cell r="H47">
            <v>21004.1</v>
          </cell>
          <cell r="I47">
            <v>25436.240000000002</v>
          </cell>
          <cell r="J47">
            <v>610</v>
          </cell>
          <cell r="K47">
            <v>0</v>
          </cell>
          <cell r="L47">
            <v>0</v>
          </cell>
          <cell r="M47">
            <v>610</v>
          </cell>
          <cell r="N47">
            <v>0</v>
          </cell>
          <cell r="O47">
            <v>2476982.7862479496</v>
          </cell>
          <cell r="P47">
            <v>14059.907500000001</v>
          </cell>
          <cell r="Q47">
            <v>1697215.1987479501</v>
          </cell>
          <cell r="R47">
            <v>1311738.9687479502</v>
          </cell>
          <cell r="S47">
            <v>964011.09874795028</v>
          </cell>
          <cell r="T47">
            <v>880832.85874795017</v>
          </cell>
          <cell r="U47">
            <v>736018.00874795008</v>
          </cell>
          <cell r="V47">
            <v>720954.91874795011</v>
          </cell>
          <cell r="W47">
            <v>553009.16</v>
          </cell>
          <cell r="X47">
            <v>167945.75874795002</v>
          </cell>
          <cell r="Y47">
            <v>11777.34</v>
          </cell>
          <cell r="Z47">
            <v>3285.75</v>
          </cell>
          <cell r="AA47">
            <v>144814.85</v>
          </cell>
          <cell r="AB47">
            <v>142618.18</v>
          </cell>
          <cell r="AC47">
            <v>109683.95</v>
          </cell>
          <cell r="AD47">
            <v>32934.230000000003</v>
          </cell>
          <cell r="AE47">
            <v>1706.17</v>
          </cell>
          <cell r="AF47">
            <v>490.5</v>
          </cell>
          <cell r="AG47">
            <v>83178.240000000005</v>
          </cell>
          <cell r="AH47">
            <v>76560.56</v>
          </cell>
          <cell r="AI47">
            <v>57290.55</v>
          </cell>
          <cell r="AJ47">
            <v>17454.990000000002</v>
          </cell>
          <cell r="AK47">
            <v>39835.56</v>
          </cell>
          <cell r="AL47">
            <v>16966.169999999998</v>
          </cell>
          <cell r="AM47">
            <v>2303.84</v>
          </cell>
          <cell r="AN47">
            <v>6617.68</v>
          </cell>
          <cell r="AO47">
            <v>6262.66</v>
          </cell>
          <cell r="AP47">
            <v>1235.55</v>
          </cell>
          <cell r="AQ47">
            <v>5027.1099999999997</v>
          </cell>
          <cell r="AR47">
            <v>350.02</v>
          </cell>
          <cell r="AS47">
            <v>5</v>
          </cell>
          <cell r="AT47">
            <v>62126.34</v>
          </cell>
          <cell r="AU47">
            <v>57445.27</v>
          </cell>
          <cell r="AV47">
            <v>43235.38</v>
          </cell>
          <cell r="AW47">
            <v>6996.73</v>
          </cell>
          <cell r="AX47">
            <v>36238.65</v>
          </cell>
          <cell r="AY47">
            <v>12020.99</v>
          </cell>
          <cell r="AZ47">
            <v>2188.9</v>
          </cell>
          <cell r="BA47">
            <v>4681.07</v>
          </cell>
          <cell r="BB47">
            <v>4488.24</v>
          </cell>
          <cell r="BC47">
            <v>321.42</v>
          </cell>
          <cell r="BD47">
            <v>4166.82</v>
          </cell>
          <cell r="BE47">
            <v>187.83</v>
          </cell>
          <cell r="BF47">
            <v>5</v>
          </cell>
          <cell r="BG47">
            <v>21051.9</v>
          </cell>
          <cell r="BH47">
            <v>19115.29</v>
          </cell>
          <cell r="BI47">
            <v>14055.17</v>
          </cell>
          <cell r="BJ47">
            <v>10458.26</v>
          </cell>
          <cell r="BK47">
            <v>3596.91</v>
          </cell>
          <cell r="BL47">
            <v>4945.18</v>
          </cell>
          <cell r="BM47">
            <v>114.94</v>
          </cell>
          <cell r="BN47">
            <v>1936.61</v>
          </cell>
          <cell r="BO47">
            <v>1774.42</v>
          </cell>
          <cell r="BP47">
            <v>914.13</v>
          </cell>
          <cell r="BQ47">
            <v>860.29</v>
          </cell>
          <cell r="BR47">
            <v>162.19</v>
          </cell>
          <cell r="BS47">
            <v>0</v>
          </cell>
          <cell r="BT47">
            <v>347727.87</v>
          </cell>
          <cell r="BU47">
            <v>311418.09000000003</v>
          </cell>
          <cell r="BV47">
            <v>36309.78</v>
          </cell>
          <cell r="BW47">
            <v>143755.47</v>
          </cell>
          <cell r="BX47">
            <v>125740.08</v>
          </cell>
          <cell r="BY47">
            <v>122922.08</v>
          </cell>
          <cell r="BZ47">
            <v>65735.87</v>
          </cell>
          <cell r="CA47">
            <v>57186.21</v>
          </cell>
          <cell r="CB47">
            <v>215.2</v>
          </cell>
          <cell r="CC47">
            <v>2602.8000000000002</v>
          </cell>
          <cell r="CD47">
            <v>18015.39</v>
          </cell>
          <cell r="CE47">
            <v>14629.49</v>
          </cell>
          <cell r="CF47">
            <v>2907.39</v>
          </cell>
          <cell r="CG47">
            <v>11722.1</v>
          </cell>
          <cell r="CH47">
            <v>55.9</v>
          </cell>
          <cell r="CI47">
            <v>3330</v>
          </cell>
          <cell r="CJ47">
            <v>138195.67000000001</v>
          </cell>
          <cell r="CK47">
            <v>122513.88</v>
          </cell>
          <cell r="CL47">
            <v>121014.48</v>
          </cell>
          <cell r="CM47">
            <v>81643.06</v>
          </cell>
          <cell r="CN47">
            <v>39371.42</v>
          </cell>
          <cell r="CO47">
            <v>83.3</v>
          </cell>
          <cell r="CP47">
            <v>1416.1</v>
          </cell>
          <cell r="CQ47">
            <v>15681.79</v>
          </cell>
          <cell r="CR47">
            <v>15681.79</v>
          </cell>
          <cell r="CS47">
            <v>12120.6</v>
          </cell>
          <cell r="CT47">
            <v>3561.19</v>
          </cell>
          <cell r="CU47">
            <v>0</v>
          </cell>
          <cell r="CV47">
            <v>0</v>
          </cell>
          <cell r="CW47">
            <v>65776.73</v>
          </cell>
          <cell r="CX47">
            <v>63164.13</v>
          </cell>
          <cell r="CY47">
            <v>57236.13</v>
          </cell>
          <cell r="CZ47">
            <v>22641.35</v>
          </cell>
          <cell r="DA47">
            <v>34594.78</v>
          </cell>
          <cell r="DB47">
            <v>4261.7</v>
          </cell>
          <cell r="DC47">
            <v>1666.3</v>
          </cell>
          <cell r="DD47">
            <v>2612.6</v>
          </cell>
          <cell r="DE47">
            <v>2612.6</v>
          </cell>
          <cell r="DF47">
            <v>1127</v>
          </cell>
          <cell r="DG47">
            <v>1485.6</v>
          </cell>
          <cell r="DH47">
            <v>0</v>
          </cell>
          <cell r="DI47">
            <v>0</v>
          </cell>
          <cell r="DJ47">
            <v>0</v>
          </cell>
          <cell r="DK47">
            <v>385476.23</v>
          </cell>
          <cell r="DL47">
            <v>2964</v>
          </cell>
          <cell r="DM47">
            <v>367326.49</v>
          </cell>
          <cell r="DN47">
            <v>395417.19</v>
          </cell>
          <cell r="DO47">
            <v>0</v>
          </cell>
          <cell r="DP47">
            <v>0</v>
          </cell>
          <cell r="DQ47">
            <v>1365.2</v>
          </cell>
          <cell r="DR47">
            <v>394051.99</v>
          </cell>
          <cell r="DS47">
            <v>2739841</v>
          </cell>
          <cell r="DT47">
            <v>157291.54999999999</v>
          </cell>
          <cell r="DU47">
            <v>61295.63</v>
          </cell>
          <cell r="DV47">
            <v>59290.6</v>
          </cell>
          <cell r="DW47">
            <v>9706.69</v>
          </cell>
          <cell r="DX47">
            <v>26064.5</v>
          </cell>
          <cell r="DY47">
            <v>23519.41</v>
          </cell>
          <cell r="DZ47">
            <v>1393.03</v>
          </cell>
          <cell r="EA47">
            <v>612</v>
          </cell>
          <cell r="EB47">
            <v>0</v>
          </cell>
          <cell r="EC47">
            <v>612</v>
          </cell>
          <cell r="ED47">
            <v>0</v>
          </cell>
          <cell r="EE47">
            <v>95995.92</v>
          </cell>
          <cell r="EF47">
            <v>95995.92</v>
          </cell>
          <cell r="EG47">
            <v>0</v>
          </cell>
          <cell r="EH47">
            <v>2582549.4500000002</v>
          </cell>
          <cell r="EI47">
            <v>1122746.8400000001</v>
          </cell>
          <cell r="EJ47">
            <v>240159.96</v>
          </cell>
          <cell r="EK47">
            <v>240159.96</v>
          </cell>
          <cell r="EL47">
            <v>176120.62</v>
          </cell>
          <cell r="EM47">
            <v>78935.09</v>
          </cell>
          <cell r="EN47">
            <v>97185.53</v>
          </cell>
          <cell r="EO47">
            <v>24018.560000000001</v>
          </cell>
          <cell r="EP47">
            <v>14641.89</v>
          </cell>
          <cell r="EQ47">
            <v>25378.89</v>
          </cell>
          <cell r="ER47">
            <v>1046.82</v>
          </cell>
          <cell r="ES47">
            <v>24332.07</v>
          </cell>
          <cell r="ET47">
            <v>882586.88</v>
          </cell>
          <cell r="EU47">
            <v>411446.44</v>
          </cell>
          <cell r="EV47">
            <v>39624.39</v>
          </cell>
          <cell r="EW47">
            <v>371822.05</v>
          </cell>
          <cell r="EX47">
            <v>167826.09</v>
          </cell>
          <cell r="EY47">
            <v>88396.3</v>
          </cell>
          <cell r="EZ47">
            <v>20827.78</v>
          </cell>
          <cell r="FA47">
            <v>34116.78</v>
          </cell>
          <cell r="FB47">
            <v>21304.44</v>
          </cell>
          <cell r="FC47">
            <v>12147.3</v>
          </cell>
          <cell r="FD47">
            <v>47606.02</v>
          </cell>
          <cell r="FE47">
            <v>31823.77</v>
          </cell>
          <cell r="FF47">
            <v>303314.34999999998</v>
          </cell>
          <cell r="FG47">
            <v>209311.01</v>
          </cell>
          <cell r="FH47">
            <v>139951.62</v>
          </cell>
          <cell r="FI47">
            <v>74972.899999999994</v>
          </cell>
          <cell r="FJ47">
            <v>64978.720000000001</v>
          </cell>
          <cell r="FK47">
            <v>48305.34</v>
          </cell>
          <cell r="FL47">
            <v>21054.05</v>
          </cell>
          <cell r="FM47">
            <v>94003.34</v>
          </cell>
          <cell r="FN47">
            <v>33427.71</v>
          </cell>
          <cell r="FO47">
            <v>16111.49</v>
          </cell>
          <cell r="FP47">
            <v>17316.22</v>
          </cell>
          <cell r="FQ47">
            <v>13890.1</v>
          </cell>
          <cell r="FR47">
            <v>17081</v>
          </cell>
          <cell r="FS47">
            <v>29604.53</v>
          </cell>
          <cell r="FT47">
            <v>0</v>
          </cell>
          <cell r="FU47">
            <v>142919.04000000001</v>
          </cell>
          <cell r="FV47">
            <v>5103.2</v>
          </cell>
          <cell r="FW47">
            <v>9982.51</v>
          </cell>
          <cell r="FX47">
            <v>6547</v>
          </cell>
          <cell r="FY47">
            <v>1174.25</v>
          </cell>
          <cell r="FZ47">
            <v>57.6</v>
          </cell>
          <cell r="GA47">
            <v>3197.78</v>
          </cell>
          <cell r="GB47">
            <v>67250.52</v>
          </cell>
          <cell r="GC47">
            <v>24618.2</v>
          </cell>
          <cell r="GD47">
            <v>4046.48</v>
          </cell>
          <cell r="GE47">
            <v>10007.5</v>
          </cell>
          <cell r="GF47">
            <v>0</v>
          </cell>
          <cell r="GG47">
            <v>10934</v>
          </cell>
          <cell r="GH47">
            <v>25016.74</v>
          </cell>
          <cell r="GI47">
            <v>724177.68</v>
          </cell>
          <cell r="GJ47">
            <v>198727.43</v>
          </cell>
          <cell r="GK47">
            <v>0</v>
          </cell>
          <cell r="GL47">
            <v>62873.8</v>
          </cell>
          <cell r="GM47">
            <v>0</v>
          </cell>
          <cell r="GN47">
            <v>37418.01</v>
          </cell>
          <cell r="GO47">
            <v>0</v>
          </cell>
          <cell r="GP47">
            <v>63326.5</v>
          </cell>
          <cell r="GQ47">
            <v>0</v>
          </cell>
          <cell r="GR47">
            <v>0</v>
          </cell>
          <cell r="GS47">
            <v>35109.120000000003</v>
          </cell>
          <cell r="GT47">
            <v>0</v>
          </cell>
          <cell r="GU47">
            <v>368961.72</v>
          </cell>
          <cell r="GV47">
            <v>117684.99</v>
          </cell>
          <cell r="GW47">
            <v>-49672.86</v>
          </cell>
          <cell r="GX47">
            <v>6565.1</v>
          </cell>
          <cell r="GY47">
            <v>294384.49</v>
          </cell>
          <cell r="GZ47">
            <v>0</v>
          </cell>
          <cell r="HA47">
            <v>0</v>
          </cell>
        </row>
        <row r="48">
          <cell r="A48">
            <v>34943</v>
          </cell>
          <cell r="B48">
            <v>2866085.5</v>
          </cell>
          <cell r="C48">
            <v>246797.4</v>
          </cell>
          <cell r="D48">
            <v>246205.2</v>
          </cell>
          <cell r="E48">
            <v>13859.7</v>
          </cell>
          <cell r="F48">
            <v>170975.09</v>
          </cell>
          <cell r="G48">
            <v>15056.39</v>
          </cell>
          <cell r="H48">
            <v>20174.099999999999</v>
          </cell>
          <cell r="I48">
            <v>26139.919999999998</v>
          </cell>
          <cell r="J48">
            <v>592.20000000000005</v>
          </cell>
          <cell r="K48">
            <v>0</v>
          </cell>
          <cell r="L48">
            <v>0</v>
          </cell>
          <cell r="M48">
            <v>592.20000000000005</v>
          </cell>
          <cell r="N48">
            <v>0</v>
          </cell>
          <cell r="O48">
            <v>2619288.1</v>
          </cell>
          <cell r="P48">
            <v>12824.74</v>
          </cell>
          <cell r="Q48">
            <v>1809883.76</v>
          </cell>
          <cell r="R48">
            <v>1404456.96</v>
          </cell>
          <cell r="S48">
            <v>1029999.94</v>
          </cell>
          <cell r="T48">
            <v>939404.09</v>
          </cell>
          <cell r="U48">
            <v>813342.33</v>
          </cell>
          <cell r="V48">
            <v>797762.61</v>
          </cell>
          <cell r="W48">
            <v>590084.65</v>
          </cell>
          <cell r="X48">
            <v>207677.96</v>
          </cell>
          <cell r="Y48">
            <v>12186.73</v>
          </cell>
          <cell r="Z48">
            <v>3392.99</v>
          </cell>
          <cell r="AA48">
            <v>126061.75999999999</v>
          </cell>
          <cell r="AB48">
            <v>123726.84</v>
          </cell>
          <cell r="AC48">
            <v>89362.66</v>
          </cell>
          <cell r="AD48">
            <v>34364.18</v>
          </cell>
          <cell r="AE48">
            <v>1891.12</v>
          </cell>
          <cell r="AF48">
            <v>443.8</v>
          </cell>
          <cell r="AG48">
            <v>90595.85</v>
          </cell>
          <cell r="AH48">
            <v>81445.56</v>
          </cell>
          <cell r="AI48">
            <v>60737.69</v>
          </cell>
          <cell r="AJ48">
            <v>16875.72</v>
          </cell>
          <cell r="AK48">
            <v>43861.97</v>
          </cell>
          <cell r="AL48">
            <v>18265.259999999998</v>
          </cell>
          <cell r="AM48">
            <v>2442.61</v>
          </cell>
          <cell r="AN48">
            <v>9150.2900000000009</v>
          </cell>
          <cell r="AO48">
            <v>8744.2099999999991</v>
          </cell>
          <cell r="AP48">
            <v>3292.65</v>
          </cell>
          <cell r="AQ48">
            <v>5451.56</v>
          </cell>
          <cell r="AR48">
            <v>399.58</v>
          </cell>
          <cell r="AS48">
            <v>6.5</v>
          </cell>
          <cell r="AT48">
            <v>69214.850000000006</v>
          </cell>
          <cell r="AU48">
            <v>63249.51</v>
          </cell>
          <cell r="AV48">
            <v>47844.83</v>
          </cell>
          <cell r="AW48">
            <v>7690.45</v>
          </cell>
          <cell r="AX48">
            <v>40154.379999999997</v>
          </cell>
          <cell r="AY48">
            <v>13091.68</v>
          </cell>
          <cell r="AZ48">
            <v>2313</v>
          </cell>
          <cell r="BA48">
            <v>5965.34</v>
          </cell>
          <cell r="BB48">
            <v>5742</v>
          </cell>
          <cell r="BC48">
            <v>1195.53</v>
          </cell>
          <cell r="BD48">
            <v>4546.47</v>
          </cell>
          <cell r="BE48">
            <v>216.84</v>
          </cell>
          <cell r="BF48">
            <v>6.5</v>
          </cell>
          <cell r="BG48">
            <v>21381</v>
          </cell>
          <cell r="BH48">
            <v>18196.05</v>
          </cell>
          <cell r="BI48">
            <v>12892.86</v>
          </cell>
          <cell r="BJ48">
            <v>9185.27</v>
          </cell>
          <cell r="BK48">
            <v>3707.59</v>
          </cell>
          <cell r="BL48">
            <v>5173.58</v>
          </cell>
          <cell r="BM48">
            <v>129.61000000000001</v>
          </cell>
          <cell r="BN48">
            <v>3184.95</v>
          </cell>
          <cell r="BO48">
            <v>3002.21</v>
          </cell>
          <cell r="BP48">
            <v>2097.12</v>
          </cell>
          <cell r="BQ48">
            <v>905.09</v>
          </cell>
          <cell r="BR48">
            <v>182.74</v>
          </cell>
          <cell r="BS48">
            <v>0</v>
          </cell>
          <cell r="BT48">
            <v>374457.02</v>
          </cell>
          <cell r="BU48">
            <v>332944.68</v>
          </cell>
          <cell r="BV48">
            <v>41512.339999999997</v>
          </cell>
          <cell r="BW48">
            <v>158877.15</v>
          </cell>
          <cell r="BX48">
            <v>137161.76999999999</v>
          </cell>
          <cell r="BY48">
            <v>135068.07</v>
          </cell>
          <cell r="BZ48">
            <v>73951.070000000007</v>
          </cell>
          <cell r="CA48">
            <v>61117</v>
          </cell>
          <cell r="CB48">
            <v>169.4</v>
          </cell>
          <cell r="CC48">
            <v>1924.3</v>
          </cell>
          <cell r="CD48">
            <v>21715.38</v>
          </cell>
          <cell r="CE48">
            <v>17507.28</v>
          </cell>
          <cell r="CF48">
            <v>3719.48</v>
          </cell>
          <cell r="CG48">
            <v>13787.8</v>
          </cell>
          <cell r="CH48">
            <v>111.5</v>
          </cell>
          <cell r="CI48">
            <v>4096.6000000000004</v>
          </cell>
          <cell r="CJ48">
            <v>145632.51</v>
          </cell>
          <cell r="CK48">
            <v>128782.85</v>
          </cell>
          <cell r="CL48">
            <v>127303.55</v>
          </cell>
          <cell r="CM48">
            <v>86233.73</v>
          </cell>
          <cell r="CN48">
            <v>41069.82</v>
          </cell>
          <cell r="CO48">
            <v>3.8</v>
          </cell>
          <cell r="CP48">
            <v>1475.5</v>
          </cell>
          <cell r="CQ48">
            <v>16849.66</v>
          </cell>
          <cell r="CR48">
            <v>16849.66</v>
          </cell>
          <cell r="CS48">
            <v>13365.98</v>
          </cell>
          <cell r="CT48">
            <v>3483.68</v>
          </cell>
          <cell r="CU48">
            <v>0</v>
          </cell>
          <cell r="CV48">
            <v>0</v>
          </cell>
          <cell r="CW48">
            <v>69947.360000000001</v>
          </cell>
          <cell r="CX48">
            <v>67000.06</v>
          </cell>
          <cell r="CY48">
            <v>60964.56</v>
          </cell>
          <cell r="CZ48">
            <v>23622.93</v>
          </cell>
          <cell r="DA48">
            <v>37341.629999999997</v>
          </cell>
          <cell r="DB48">
            <v>4321.7</v>
          </cell>
          <cell r="DC48">
            <v>1713.8</v>
          </cell>
          <cell r="DD48">
            <v>2947.3</v>
          </cell>
          <cell r="DE48">
            <v>2947.3</v>
          </cell>
          <cell r="DF48">
            <v>1514.1</v>
          </cell>
          <cell r="DG48">
            <v>1433.2</v>
          </cell>
          <cell r="DH48">
            <v>0</v>
          </cell>
          <cell r="DI48">
            <v>0</v>
          </cell>
          <cell r="DJ48">
            <v>0</v>
          </cell>
          <cell r="DK48">
            <v>405426.8</v>
          </cell>
          <cell r="DL48">
            <v>792.5</v>
          </cell>
          <cell r="DM48">
            <v>391710.14</v>
          </cell>
          <cell r="DN48">
            <v>404076.96</v>
          </cell>
          <cell r="DO48">
            <v>0</v>
          </cell>
          <cell r="DP48">
            <v>0</v>
          </cell>
          <cell r="DQ48">
            <v>2385.6999999999998</v>
          </cell>
          <cell r="DR48">
            <v>401691.26</v>
          </cell>
          <cell r="DS48">
            <v>2866085.55</v>
          </cell>
          <cell r="DT48">
            <v>163869.71</v>
          </cell>
          <cell r="DU48">
            <v>64747.360000000001</v>
          </cell>
          <cell r="DV48">
            <v>62676.57</v>
          </cell>
          <cell r="DW48">
            <v>10572.07</v>
          </cell>
          <cell r="DX48">
            <v>30028.400000000001</v>
          </cell>
          <cell r="DY48">
            <v>22076.1</v>
          </cell>
          <cell r="DZ48">
            <v>1493.59</v>
          </cell>
          <cell r="EA48">
            <v>577.20000000000005</v>
          </cell>
          <cell r="EB48">
            <v>0</v>
          </cell>
          <cell r="EC48">
            <v>577.20000000000005</v>
          </cell>
          <cell r="ED48">
            <v>0</v>
          </cell>
          <cell r="EE48">
            <v>99122.35</v>
          </cell>
          <cell r="EF48">
            <v>99122.35</v>
          </cell>
          <cell r="EG48">
            <v>0</v>
          </cell>
          <cell r="EH48">
            <v>2702215.84</v>
          </cell>
          <cell r="EI48">
            <v>1153534.06</v>
          </cell>
          <cell r="EJ48">
            <v>242941.05</v>
          </cell>
          <cell r="EK48">
            <v>242941.05</v>
          </cell>
          <cell r="EL48">
            <v>173005.76</v>
          </cell>
          <cell r="EM48">
            <v>76658.75</v>
          </cell>
          <cell r="EN48">
            <v>96347.01</v>
          </cell>
          <cell r="EO48">
            <v>23303.25</v>
          </cell>
          <cell r="EP48">
            <v>15255.76</v>
          </cell>
          <cell r="EQ48">
            <v>31376.28</v>
          </cell>
          <cell r="ER48">
            <v>806.83</v>
          </cell>
          <cell r="ES48">
            <v>30569.45</v>
          </cell>
          <cell r="ET48">
            <v>910593.01</v>
          </cell>
          <cell r="EU48">
            <v>423007.45</v>
          </cell>
          <cell r="EV48">
            <v>40143.54</v>
          </cell>
          <cell r="EW48">
            <v>382863.91</v>
          </cell>
          <cell r="EX48">
            <v>169884.37</v>
          </cell>
          <cell r="EY48">
            <v>88006.45</v>
          </cell>
          <cell r="EZ48">
            <v>18313.43</v>
          </cell>
          <cell r="FA48">
            <v>37291.18</v>
          </cell>
          <cell r="FB48">
            <v>20309.84</v>
          </cell>
          <cell r="FC48">
            <v>12092</v>
          </cell>
          <cell r="FD48">
            <v>48790.96</v>
          </cell>
          <cell r="FE48">
            <v>33086.959999999999</v>
          </cell>
          <cell r="FF48">
            <v>317701.19</v>
          </cell>
          <cell r="FG48">
            <v>219217.92000000001</v>
          </cell>
          <cell r="FH48">
            <v>142326.88</v>
          </cell>
          <cell r="FI48">
            <v>75345.66</v>
          </cell>
          <cell r="FJ48">
            <v>66981.22</v>
          </cell>
          <cell r="FK48">
            <v>50398.85</v>
          </cell>
          <cell r="FL48">
            <v>26492.19</v>
          </cell>
          <cell r="FM48">
            <v>98483.27</v>
          </cell>
          <cell r="FN48">
            <v>30311.09</v>
          </cell>
          <cell r="FO48">
            <v>16300.38</v>
          </cell>
          <cell r="FP48">
            <v>14010.71</v>
          </cell>
          <cell r="FQ48">
            <v>16383.6</v>
          </cell>
          <cell r="FR48">
            <v>18835.5</v>
          </cell>
          <cell r="FS48">
            <v>32953.08</v>
          </cell>
          <cell r="FT48">
            <v>0</v>
          </cell>
          <cell r="FU48">
            <v>165437.51</v>
          </cell>
          <cell r="FV48">
            <v>5102.5</v>
          </cell>
          <cell r="FW48">
            <v>8638</v>
          </cell>
          <cell r="FX48">
            <v>8925.51</v>
          </cell>
          <cell r="FY48">
            <v>1918.27</v>
          </cell>
          <cell r="FZ48">
            <v>57.6</v>
          </cell>
          <cell r="GA48">
            <v>3064.23</v>
          </cell>
          <cell r="GB48">
            <v>87657.98</v>
          </cell>
          <cell r="GC48">
            <v>26157.7</v>
          </cell>
          <cell r="GD48">
            <v>4392.5200000000004</v>
          </cell>
          <cell r="GE48">
            <v>10007.700000000001</v>
          </cell>
          <cell r="GF48">
            <v>0</v>
          </cell>
          <cell r="GG48">
            <v>9515.5</v>
          </cell>
          <cell r="GH48">
            <v>24534.799999999999</v>
          </cell>
          <cell r="GI48">
            <v>783327.74</v>
          </cell>
          <cell r="GJ48">
            <v>218267.51999999999</v>
          </cell>
          <cell r="GK48">
            <v>0</v>
          </cell>
          <cell r="GL48">
            <v>63691.5</v>
          </cell>
          <cell r="GM48">
            <v>0</v>
          </cell>
          <cell r="GN48">
            <v>37271.79</v>
          </cell>
          <cell r="GO48">
            <v>0</v>
          </cell>
          <cell r="GP48">
            <v>81805.899999999994</v>
          </cell>
          <cell r="GQ48">
            <v>0</v>
          </cell>
          <cell r="GR48">
            <v>0</v>
          </cell>
          <cell r="GS48">
            <v>35498.33</v>
          </cell>
          <cell r="GT48">
            <v>0</v>
          </cell>
          <cell r="GU48">
            <v>357114.21</v>
          </cell>
          <cell r="GV48">
            <v>125008.21</v>
          </cell>
          <cell r="GW48">
            <v>-52085.05</v>
          </cell>
          <cell r="GX48">
            <v>8484.61</v>
          </cell>
          <cell r="GY48">
            <v>275706.44</v>
          </cell>
          <cell r="GZ48">
            <v>0</v>
          </cell>
          <cell r="HA48">
            <v>0</v>
          </cell>
        </row>
        <row r="49">
          <cell r="A49">
            <v>34973</v>
          </cell>
          <cell r="B49">
            <v>3086747.9050000003</v>
          </cell>
          <cell r="C49">
            <v>244865.32</v>
          </cell>
          <cell r="D49">
            <v>244238.52</v>
          </cell>
          <cell r="E49">
            <v>9116.41</v>
          </cell>
          <cell r="F49">
            <v>167636.54</v>
          </cell>
          <cell r="G49">
            <v>15915.41</v>
          </cell>
          <cell r="H49">
            <v>19801.099999999999</v>
          </cell>
          <cell r="I49">
            <v>31769.06</v>
          </cell>
          <cell r="J49">
            <v>626.79999999999995</v>
          </cell>
          <cell r="K49">
            <v>0</v>
          </cell>
          <cell r="L49">
            <v>0</v>
          </cell>
          <cell r="M49">
            <v>626.79999999999995</v>
          </cell>
          <cell r="N49">
            <v>0</v>
          </cell>
          <cell r="O49">
            <v>2841882.585</v>
          </cell>
          <cell r="P49">
            <v>16682.52</v>
          </cell>
          <cell r="Q49">
            <v>1970395.65</v>
          </cell>
          <cell r="R49">
            <v>1495525.93</v>
          </cell>
          <cell r="S49">
            <v>1085967.26</v>
          </cell>
          <cell r="T49">
            <v>987061.79</v>
          </cell>
          <cell r="U49">
            <v>856578.1</v>
          </cell>
          <cell r="V49">
            <v>838029.48</v>
          </cell>
          <cell r="W49">
            <v>614995.59</v>
          </cell>
          <cell r="X49">
            <v>223033.89</v>
          </cell>
          <cell r="Y49">
            <v>13316.6</v>
          </cell>
          <cell r="Z49">
            <v>5232.0200000000004</v>
          </cell>
          <cell r="AA49">
            <v>130483.69</v>
          </cell>
          <cell r="AB49">
            <v>128039.02</v>
          </cell>
          <cell r="AC49">
            <v>92090.29</v>
          </cell>
          <cell r="AD49">
            <v>35948.730000000003</v>
          </cell>
          <cell r="AE49">
            <v>1995.07</v>
          </cell>
          <cell r="AF49">
            <v>449.6</v>
          </cell>
          <cell r="AG49">
            <v>98905.47</v>
          </cell>
          <cell r="AH49">
            <v>90382.54</v>
          </cell>
          <cell r="AI49">
            <v>67839.039999999994</v>
          </cell>
          <cell r="AJ49">
            <v>17787.37</v>
          </cell>
          <cell r="AK49">
            <v>50051.67</v>
          </cell>
          <cell r="AL49">
            <v>19913.150000000001</v>
          </cell>
          <cell r="AM49">
            <v>2630.35</v>
          </cell>
          <cell r="AN49">
            <v>8522.93</v>
          </cell>
          <cell r="AO49">
            <v>8104.19</v>
          </cell>
          <cell r="AP49">
            <v>2373.8200000000002</v>
          </cell>
          <cell r="AQ49">
            <v>5730.37</v>
          </cell>
          <cell r="AR49">
            <v>411.24</v>
          </cell>
          <cell r="AS49">
            <v>7.5</v>
          </cell>
          <cell r="AT49">
            <v>76043.91</v>
          </cell>
          <cell r="AU49">
            <v>70604</v>
          </cell>
          <cell r="AV49">
            <v>53721.96</v>
          </cell>
          <cell r="AW49">
            <v>7990.72</v>
          </cell>
          <cell r="AX49">
            <v>45731.24</v>
          </cell>
          <cell r="AY49">
            <v>14374.54</v>
          </cell>
          <cell r="AZ49">
            <v>2507.5</v>
          </cell>
          <cell r="BA49">
            <v>5439.91</v>
          </cell>
          <cell r="BB49">
            <v>5200.05</v>
          </cell>
          <cell r="BC49">
            <v>366.97</v>
          </cell>
          <cell r="BD49">
            <v>4833.08</v>
          </cell>
          <cell r="BE49">
            <v>232.36</v>
          </cell>
          <cell r="BF49">
            <v>7.5</v>
          </cell>
          <cell r="BG49">
            <v>22861.56</v>
          </cell>
          <cell r="BH49">
            <v>19778.54</v>
          </cell>
          <cell r="BI49">
            <v>14117.08</v>
          </cell>
          <cell r="BJ49">
            <v>9796.65</v>
          </cell>
          <cell r="BK49">
            <v>4320.43</v>
          </cell>
          <cell r="BL49">
            <v>5538.61</v>
          </cell>
          <cell r="BM49">
            <v>122.85</v>
          </cell>
          <cell r="BN49">
            <v>3083.02</v>
          </cell>
          <cell r="BO49">
            <v>2904.14</v>
          </cell>
          <cell r="BP49">
            <v>2006.85</v>
          </cell>
          <cell r="BQ49">
            <v>897.29</v>
          </cell>
          <cell r="BR49">
            <v>178.88</v>
          </cell>
          <cell r="BS49">
            <v>0</v>
          </cell>
          <cell r="BT49">
            <v>409558.67</v>
          </cell>
          <cell r="BU49">
            <v>365159.23</v>
          </cell>
          <cell r="BV49">
            <v>44399.44</v>
          </cell>
          <cell r="BW49">
            <v>169153.63</v>
          </cell>
          <cell r="BX49">
            <v>146213.64000000001</v>
          </cell>
          <cell r="BY49">
            <v>141794.44</v>
          </cell>
          <cell r="BZ49">
            <v>78526.94</v>
          </cell>
          <cell r="CA49">
            <v>63267.5</v>
          </cell>
          <cell r="CB49">
            <v>187.3</v>
          </cell>
          <cell r="CC49">
            <v>4231.8999999999996</v>
          </cell>
          <cell r="CD49">
            <v>22939.99</v>
          </cell>
          <cell r="CE49">
            <v>18630.990000000002</v>
          </cell>
          <cell r="CF49">
            <v>4397.46</v>
          </cell>
          <cell r="CG49">
            <v>14233.53</v>
          </cell>
          <cell r="CH49">
            <v>102.4</v>
          </cell>
          <cell r="CI49">
            <v>4206.6000000000004</v>
          </cell>
          <cell r="CJ49">
            <v>163749.20000000001</v>
          </cell>
          <cell r="CK49">
            <v>145310.95000000001</v>
          </cell>
          <cell r="CL49">
            <v>143772.04999999999</v>
          </cell>
          <cell r="CM49">
            <v>92365.37</v>
          </cell>
          <cell r="CN49">
            <v>51406.68</v>
          </cell>
          <cell r="CO49">
            <v>5.3</v>
          </cell>
          <cell r="CP49">
            <v>1533.6</v>
          </cell>
          <cell r="CQ49">
            <v>18438.25</v>
          </cell>
          <cell r="CR49">
            <v>18438.25</v>
          </cell>
          <cell r="CS49">
            <v>14644.11</v>
          </cell>
          <cell r="CT49">
            <v>3794.14</v>
          </cell>
          <cell r="CU49">
            <v>0</v>
          </cell>
          <cell r="CV49">
            <v>0</v>
          </cell>
          <cell r="CW49">
            <v>76655.839999999997</v>
          </cell>
          <cell r="CX49">
            <v>73634.64</v>
          </cell>
          <cell r="CY49">
            <v>67481.34</v>
          </cell>
          <cell r="CZ49">
            <v>25213.64</v>
          </cell>
          <cell r="DA49">
            <v>42267.7</v>
          </cell>
          <cell r="DB49">
            <v>4361.3999999999996</v>
          </cell>
          <cell r="DC49">
            <v>1791.9</v>
          </cell>
          <cell r="DD49">
            <v>3021.2</v>
          </cell>
          <cell r="DE49">
            <v>3021.2</v>
          </cell>
          <cell r="DF49">
            <v>1802.2</v>
          </cell>
          <cell r="DG49">
            <v>1219</v>
          </cell>
          <cell r="DH49">
            <v>0</v>
          </cell>
          <cell r="DI49">
            <v>0</v>
          </cell>
          <cell r="DJ49">
            <v>0</v>
          </cell>
          <cell r="DK49">
            <v>474869.72</v>
          </cell>
          <cell r="DL49">
            <v>2687.5</v>
          </cell>
          <cell r="DM49">
            <v>443907.94</v>
          </cell>
          <cell r="DN49">
            <v>408208.97499999998</v>
          </cell>
          <cell r="DO49">
            <v>0</v>
          </cell>
          <cell r="DP49">
            <v>0</v>
          </cell>
          <cell r="DQ49">
            <v>2152.3000000000002</v>
          </cell>
          <cell r="DR49">
            <v>406056.67499999999</v>
          </cell>
          <cell r="DS49">
            <v>3086747.9</v>
          </cell>
          <cell r="DT49">
            <v>176861.09</v>
          </cell>
          <cell r="DU49">
            <v>61753.53</v>
          </cell>
          <cell r="DV49">
            <v>59518.86</v>
          </cell>
          <cell r="DW49">
            <v>10824.92</v>
          </cell>
          <cell r="DX49">
            <v>32365.8</v>
          </cell>
          <cell r="DY49">
            <v>16328.14</v>
          </cell>
          <cell r="DZ49">
            <v>1576.57</v>
          </cell>
          <cell r="EA49">
            <v>658.1</v>
          </cell>
          <cell r="EB49">
            <v>0</v>
          </cell>
          <cell r="EC49">
            <v>658.1</v>
          </cell>
          <cell r="ED49">
            <v>0</v>
          </cell>
          <cell r="EE49">
            <v>115107.56</v>
          </cell>
          <cell r="EF49">
            <v>115107.56</v>
          </cell>
          <cell r="EG49">
            <v>0</v>
          </cell>
          <cell r="EH49">
            <v>2909886.81</v>
          </cell>
          <cell r="EI49">
            <v>1223129.6100000001</v>
          </cell>
          <cell r="EJ49">
            <v>274105.99</v>
          </cell>
          <cell r="EK49">
            <v>274105.99</v>
          </cell>
          <cell r="EL49">
            <v>198549.87</v>
          </cell>
          <cell r="EM49">
            <v>89143.44</v>
          </cell>
          <cell r="EN49">
            <v>109406.43</v>
          </cell>
          <cell r="EO49">
            <v>27020.06</v>
          </cell>
          <cell r="EP49">
            <v>18545.48</v>
          </cell>
          <cell r="EQ49">
            <v>29990.58</v>
          </cell>
          <cell r="ER49">
            <v>789.52</v>
          </cell>
          <cell r="ES49">
            <v>29201.06</v>
          </cell>
          <cell r="ET49">
            <v>949023.62</v>
          </cell>
          <cell r="EU49">
            <v>433488.69</v>
          </cell>
          <cell r="EV49">
            <v>42601.91</v>
          </cell>
          <cell r="EW49">
            <v>390886.78</v>
          </cell>
          <cell r="EX49">
            <v>180944.82</v>
          </cell>
          <cell r="EY49">
            <v>91813.18</v>
          </cell>
          <cell r="EZ49">
            <v>19217.96</v>
          </cell>
          <cell r="FA49">
            <v>40195.93</v>
          </cell>
          <cell r="FB49">
            <v>20537.189999999999</v>
          </cell>
          <cell r="FC49">
            <v>11862.1</v>
          </cell>
          <cell r="FD49">
            <v>53048.75</v>
          </cell>
          <cell r="FE49">
            <v>36082.89</v>
          </cell>
          <cell r="FF49">
            <v>334590.11</v>
          </cell>
          <cell r="FG49">
            <v>230782.15</v>
          </cell>
          <cell r="FH49">
            <v>150184.88</v>
          </cell>
          <cell r="FI49">
            <v>77242.28</v>
          </cell>
          <cell r="FJ49">
            <v>72942.600000000006</v>
          </cell>
          <cell r="FK49">
            <v>53513.65</v>
          </cell>
          <cell r="FL49">
            <v>27083.62</v>
          </cell>
          <cell r="FM49">
            <v>103807.96</v>
          </cell>
          <cell r="FN49">
            <v>29720.05</v>
          </cell>
          <cell r="FO49">
            <v>17130.849999999999</v>
          </cell>
          <cell r="FP49">
            <v>12589.2</v>
          </cell>
          <cell r="FQ49">
            <v>17665.8</v>
          </cell>
          <cell r="FR49">
            <v>20292.8</v>
          </cell>
          <cell r="FS49">
            <v>36129.31</v>
          </cell>
          <cell r="FT49">
            <v>0</v>
          </cell>
          <cell r="FU49">
            <v>179512.48</v>
          </cell>
          <cell r="FV49">
            <v>4663.5</v>
          </cell>
          <cell r="FW49">
            <v>10944.82</v>
          </cell>
          <cell r="FX49">
            <v>6230.19</v>
          </cell>
          <cell r="FY49">
            <v>1564.09</v>
          </cell>
          <cell r="FZ49">
            <v>57.6</v>
          </cell>
          <cell r="GA49">
            <v>3055.13</v>
          </cell>
          <cell r="GB49">
            <v>98131.77</v>
          </cell>
          <cell r="GC49">
            <v>31443.3</v>
          </cell>
          <cell r="GD49">
            <v>3570.88</v>
          </cell>
          <cell r="GE49">
            <v>10006.6</v>
          </cell>
          <cell r="GF49">
            <v>0</v>
          </cell>
          <cell r="GG49">
            <v>9844.6</v>
          </cell>
          <cell r="GH49">
            <v>26994.959999999999</v>
          </cell>
          <cell r="GI49">
            <v>876913.42</v>
          </cell>
          <cell r="GJ49">
            <v>227563.63</v>
          </cell>
          <cell r="GK49">
            <v>0</v>
          </cell>
          <cell r="GL49">
            <v>64861.1</v>
          </cell>
          <cell r="GM49">
            <v>0</v>
          </cell>
          <cell r="GN49">
            <v>38321.86</v>
          </cell>
          <cell r="GO49">
            <v>0</v>
          </cell>
          <cell r="GP49">
            <v>87161</v>
          </cell>
          <cell r="GQ49">
            <v>0</v>
          </cell>
          <cell r="GR49">
            <v>0</v>
          </cell>
          <cell r="GS49">
            <v>37219.67</v>
          </cell>
          <cell r="GT49">
            <v>0</v>
          </cell>
          <cell r="GU49">
            <v>375772.71</v>
          </cell>
          <cell r="GV49">
            <v>138810.29</v>
          </cell>
          <cell r="GW49">
            <v>-58706.96</v>
          </cell>
          <cell r="GX49">
            <v>10788.2</v>
          </cell>
          <cell r="GY49">
            <v>284881.18</v>
          </cell>
          <cell r="GZ49">
            <v>0</v>
          </cell>
          <cell r="HA49">
            <v>0</v>
          </cell>
        </row>
        <row r="50">
          <cell r="A50">
            <v>35004</v>
          </cell>
          <cell r="B50">
            <v>3332005.18</v>
          </cell>
          <cell r="C50">
            <v>300745.27</v>
          </cell>
          <cell r="D50">
            <v>300044.37</v>
          </cell>
          <cell r="E50">
            <v>9720.99</v>
          </cell>
          <cell r="F50">
            <v>209808</v>
          </cell>
          <cell r="G50">
            <v>17953.82</v>
          </cell>
          <cell r="H50">
            <v>22734.1</v>
          </cell>
          <cell r="I50">
            <v>39827.46</v>
          </cell>
          <cell r="J50">
            <v>700.9</v>
          </cell>
          <cell r="K50">
            <v>0</v>
          </cell>
          <cell r="L50">
            <v>0</v>
          </cell>
          <cell r="M50">
            <v>700.9</v>
          </cell>
          <cell r="N50">
            <v>0</v>
          </cell>
          <cell r="O50">
            <v>3031259.91</v>
          </cell>
          <cell r="P50">
            <v>16316.11</v>
          </cell>
          <cell r="Q50">
            <v>2085857.5</v>
          </cell>
          <cell r="R50">
            <v>1586055.83</v>
          </cell>
          <cell r="S50">
            <v>1118693.94</v>
          </cell>
          <cell r="T50">
            <v>1008491.01</v>
          </cell>
          <cell r="U50">
            <v>874719.57</v>
          </cell>
          <cell r="V50">
            <v>856790.31</v>
          </cell>
          <cell r="W50">
            <v>613402.54</v>
          </cell>
          <cell r="X50">
            <v>243387.77</v>
          </cell>
          <cell r="Y50">
            <v>14182.06</v>
          </cell>
          <cell r="Z50">
            <v>3747.2</v>
          </cell>
          <cell r="AA50">
            <v>133771.44</v>
          </cell>
          <cell r="AB50">
            <v>131616.09</v>
          </cell>
          <cell r="AC50">
            <v>95661.71</v>
          </cell>
          <cell r="AD50">
            <v>35954.379999999997</v>
          </cell>
          <cell r="AE50">
            <v>1745.73</v>
          </cell>
          <cell r="AF50">
            <v>409.62</v>
          </cell>
          <cell r="AG50">
            <v>110202.93</v>
          </cell>
          <cell r="AH50">
            <v>100681.93</v>
          </cell>
          <cell r="AI50">
            <v>76696.88</v>
          </cell>
          <cell r="AJ50">
            <v>21047.94</v>
          </cell>
          <cell r="AK50">
            <v>55648.94</v>
          </cell>
          <cell r="AL50">
            <v>20969.849999999999</v>
          </cell>
          <cell r="AM50">
            <v>3015.2</v>
          </cell>
          <cell r="AN50">
            <v>9521</v>
          </cell>
          <cell r="AO50">
            <v>9218.16</v>
          </cell>
          <cell r="AP50">
            <v>3411.16</v>
          </cell>
          <cell r="AQ50">
            <v>5807</v>
          </cell>
          <cell r="AR50">
            <v>282.74</v>
          </cell>
          <cell r="AS50">
            <v>20.100000000000001</v>
          </cell>
          <cell r="AT50">
            <v>86397.89</v>
          </cell>
          <cell r="AU50">
            <v>79952.98</v>
          </cell>
          <cell r="AV50">
            <v>61541.14</v>
          </cell>
          <cell r="AW50">
            <v>10612.97</v>
          </cell>
          <cell r="AX50">
            <v>50928.17</v>
          </cell>
          <cell r="AY50">
            <v>15534.24</v>
          </cell>
          <cell r="AZ50">
            <v>2877.6</v>
          </cell>
          <cell r="BA50">
            <v>6444.91</v>
          </cell>
          <cell r="BB50">
            <v>6216.95</v>
          </cell>
          <cell r="BC50">
            <v>1308.3399999999999</v>
          </cell>
          <cell r="BD50">
            <v>4908.6099999999997</v>
          </cell>
          <cell r="BE50">
            <v>207.86</v>
          </cell>
          <cell r="BF50">
            <v>20.100000000000001</v>
          </cell>
          <cell r="BG50">
            <v>23805.040000000001</v>
          </cell>
          <cell r="BH50">
            <v>20728.95</v>
          </cell>
          <cell r="BI50">
            <v>15155.74</v>
          </cell>
          <cell r="BJ50">
            <v>10434.969999999999</v>
          </cell>
          <cell r="BK50">
            <v>4720.7700000000004</v>
          </cell>
          <cell r="BL50">
            <v>5435.61</v>
          </cell>
          <cell r="BM50">
            <v>137.6</v>
          </cell>
          <cell r="BN50">
            <v>3076.09</v>
          </cell>
          <cell r="BO50">
            <v>3001.21</v>
          </cell>
          <cell r="BP50">
            <v>2102.8200000000002</v>
          </cell>
          <cell r="BQ50">
            <v>898.39</v>
          </cell>
          <cell r="BR50">
            <v>74.88</v>
          </cell>
          <cell r="BS50">
            <v>0</v>
          </cell>
          <cell r="BT50">
            <v>467361.89</v>
          </cell>
          <cell r="BU50">
            <v>411531.96</v>
          </cell>
          <cell r="BV50">
            <v>55829.93</v>
          </cell>
          <cell r="BW50">
            <v>185633.74</v>
          </cell>
          <cell r="BX50">
            <v>156391.85999999999</v>
          </cell>
          <cell r="BY50">
            <v>154723.56</v>
          </cell>
          <cell r="BZ50">
            <v>85985.7</v>
          </cell>
          <cell r="CA50">
            <v>68737.86</v>
          </cell>
          <cell r="CB50">
            <v>322.7</v>
          </cell>
          <cell r="CC50">
            <v>1345.6</v>
          </cell>
          <cell r="CD50">
            <v>29241.88</v>
          </cell>
          <cell r="CE50">
            <v>24311.78</v>
          </cell>
          <cell r="CF50">
            <v>6022.88</v>
          </cell>
          <cell r="CG50">
            <v>18288.900000000001</v>
          </cell>
          <cell r="CH50">
            <v>116.3</v>
          </cell>
          <cell r="CI50">
            <v>4813.8</v>
          </cell>
          <cell r="CJ50">
            <v>189805.12</v>
          </cell>
          <cell r="CK50">
            <v>166486.37</v>
          </cell>
          <cell r="CL50">
            <v>165108.76999999999</v>
          </cell>
          <cell r="CM50">
            <v>97662.62</v>
          </cell>
          <cell r="CN50">
            <v>67446.149999999994</v>
          </cell>
          <cell r="CO50">
            <v>8</v>
          </cell>
          <cell r="CP50">
            <v>1369.6</v>
          </cell>
          <cell r="CQ50">
            <v>23318.75</v>
          </cell>
          <cell r="CR50">
            <v>23318.75</v>
          </cell>
          <cell r="CS50">
            <v>18987.11</v>
          </cell>
          <cell r="CT50">
            <v>4331.6400000000003</v>
          </cell>
          <cell r="CU50">
            <v>0</v>
          </cell>
          <cell r="CV50">
            <v>0</v>
          </cell>
          <cell r="CW50">
            <v>91923.03</v>
          </cell>
          <cell r="CX50">
            <v>88653.73</v>
          </cell>
          <cell r="CY50">
            <v>78240.429999999993</v>
          </cell>
          <cell r="CZ50">
            <v>32957</v>
          </cell>
          <cell r="DA50">
            <v>45283.43</v>
          </cell>
          <cell r="DB50">
            <v>4512.2</v>
          </cell>
          <cell r="DC50">
            <v>5901.1</v>
          </cell>
          <cell r="DD50">
            <v>3269.3</v>
          </cell>
          <cell r="DE50">
            <v>3269.3</v>
          </cell>
          <cell r="DF50">
            <v>2016.6</v>
          </cell>
          <cell r="DG50">
            <v>1252.7</v>
          </cell>
          <cell r="DH50">
            <v>0</v>
          </cell>
          <cell r="DI50">
            <v>0</v>
          </cell>
          <cell r="DJ50">
            <v>0</v>
          </cell>
          <cell r="DK50">
            <v>499801.67</v>
          </cell>
          <cell r="DL50">
            <v>2131</v>
          </cell>
          <cell r="DM50">
            <v>501049.69</v>
          </cell>
          <cell r="DN50">
            <v>425905.61</v>
          </cell>
          <cell r="DO50">
            <v>0</v>
          </cell>
          <cell r="DP50">
            <v>0</v>
          </cell>
          <cell r="DQ50">
            <v>4693.6000000000004</v>
          </cell>
          <cell r="DR50">
            <v>421212.01</v>
          </cell>
          <cell r="DS50">
            <v>3332005.19</v>
          </cell>
          <cell r="DT50">
            <v>200734.4</v>
          </cell>
          <cell r="DU50">
            <v>74568.5</v>
          </cell>
          <cell r="DV50">
            <v>72234.09</v>
          </cell>
          <cell r="DW50">
            <v>9685.76</v>
          </cell>
          <cell r="DX50">
            <v>34010.5</v>
          </cell>
          <cell r="DY50">
            <v>28537.83</v>
          </cell>
          <cell r="DZ50">
            <v>1581.01</v>
          </cell>
          <cell r="EA50">
            <v>753.4</v>
          </cell>
          <cell r="EB50">
            <v>0</v>
          </cell>
          <cell r="EC50">
            <v>753.4</v>
          </cell>
          <cell r="ED50">
            <v>0</v>
          </cell>
          <cell r="EE50">
            <v>126165.9</v>
          </cell>
          <cell r="EF50">
            <v>126165.9</v>
          </cell>
          <cell r="EG50">
            <v>0</v>
          </cell>
          <cell r="EH50">
            <v>3131270.79</v>
          </cell>
          <cell r="EI50">
            <v>1324995.95</v>
          </cell>
          <cell r="EJ50">
            <v>289220.3</v>
          </cell>
          <cell r="EK50">
            <v>289220.3</v>
          </cell>
          <cell r="EL50">
            <v>214644.2</v>
          </cell>
          <cell r="EM50">
            <v>96651.78</v>
          </cell>
          <cell r="EN50">
            <v>117992.42</v>
          </cell>
          <cell r="EO50">
            <v>25720.78</v>
          </cell>
          <cell r="EP50">
            <v>19423.36</v>
          </cell>
          <cell r="EQ50">
            <v>29431.96</v>
          </cell>
          <cell r="ER50">
            <v>876.86</v>
          </cell>
          <cell r="ES50">
            <v>28555.1</v>
          </cell>
          <cell r="ET50">
            <v>1035775.65</v>
          </cell>
          <cell r="EU50">
            <v>444314.95</v>
          </cell>
          <cell r="EV50">
            <v>42452.26</v>
          </cell>
          <cell r="EW50">
            <v>401862.69</v>
          </cell>
          <cell r="EX50">
            <v>193356.25</v>
          </cell>
          <cell r="EY50">
            <v>96181.51</v>
          </cell>
          <cell r="EZ50">
            <v>24401.79</v>
          </cell>
          <cell r="FA50">
            <v>41649.519999999997</v>
          </cell>
          <cell r="FB50">
            <v>18883.599999999999</v>
          </cell>
          <cell r="FC50">
            <v>11246.6</v>
          </cell>
          <cell r="FD50">
            <v>57340.37</v>
          </cell>
          <cell r="FE50">
            <v>39834.370000000003</v>
          </cell>
          <cell r="FF50">
            <v>398104.45</v>
          </cell>
          <cell r="FG50">
            <v>267189.42</v>
          </cell>
          <cell r="FH50">
            <v>175694.78</v>
          </cell>
          <cell r="FI50">
            <v>93753.81</v>
          </cell>
          <cell r="FJ50">
            <v>81940.97</v>
          </cell>
          <cell r="FK50">
            <v>63546.44</v>
          </cell>
          <cell r="FL50">
            <v>27948.2</v>
          </cell>
          <cell r="FM50">
            <v>130915.03</v>
          </cell>
          <cell r="FN50">
            <v>36032.76</v>
          </cell>
          <cell r="FO50">
            <v>15166.85</v>
          </cell>
          <cell r="FP50">
            <v>20865.91</v>
          </cell>
          <cell r="FQ50">
            <v>24482.95</v>
          </cell>
          <cell r="FR50">
            <v>23198.78</v>
          </cell>
          <cell r="FS50">
            <v>47200.54</v>
          </cell>
          <cell r="FT50">
            <v>0</v>
          </cell>
          <cell r="FU50">
            <v>165273.18</v>
          </cell>
          <cell r="FV50">
            <v>3660.8</v>
          </cell>
          <cell r="FW50">
            <v>7925.59</v>
          </cell>
          <cell r="FX50">
            <v>5753.33</v>
          </cell>
          <cell r="FY50">
            <v>759.38</v>
          </cell>
          <cell r="FZ50">
            <v>57.6</v>
          </cell>
          <cell r="GA50">
            <v>3047.27</v>
          </cell>
          <cell r="GB50">
            <v>90996.43</v>
          </cell>
          <cell r="GC50">
            <v>32891.599999999999</v>
          </cell>
          <cell r="GD50">
            <v>3272.48</v>
          </cell>
          <cell r="GE50">
            <v>10007.1</v>
          </cell>
          <cell r="GF50">
            <v>0</v>
          </cell>
          <cell r="GG50">
            <v>6901.6</v>
          </cell>
          <cell r="GH50">
            <v>26915.81</v>
          </cell>
          <cell r="GI50">
            <v>956956.72</v>
          </cell>
          <cell r="GJ50">
            <v>245817.08</v>
          </cell>
          <cell r="GK50">
            <v>0</v>
          </cell>
          <cell r="GL50">
            <v>66121</v>
          </cell>
          <cell r="GM50">
            <v>0</v>
          </cell>
          <cell r="GN50">
            <v>39391.82</v>
          </cell>
          <cell r="GO50">
            <v>0</v>
          </cell>
          <cell r="GP50">
            <v>100121.7</v>
          </cell>
          <cell r="GQ50">
            <v>0</v>
          </cell>
          <cell r="GR50">
            <v>0</v>
          </cell>
          <cell r="GS50">
            <v>40182.559999999998</v>
          </cell>
          <cell r="GT50">
            <v>0</v>
          </cell>
          <cell r="GU50">
            <v>411312.05</v>
          </cell>
          <cell r="GV50">
            <v>150241.76999999999</v>
          </cell>
          <cell r="GW50">
            <v>-66482.06</v>
          </cell>
          <cell r="GX50">
            <v>16676.2</v>
          </cell>
          <cell r="GY50">
            <v>310876.14</v>
          </cell>
          <cell r="GZ50">
            <v>0</v>
          </cell>
          <cell r="HA50">
            <v>0</v>
          </cell>
        </row>
        <row r="51">
          <cell r="A51">
            <v>35034</v>
          </cell>
          <cell r="B51">
            <v>3244015.3</v>
          </cell>
          <cell r="C51">
            <v>339877.07</v>
          </cell>
          <cell r="D51">
            <v>339164.67</v>
          </cell>
          <cell r="E51">
            <v>10893.14</v>
          </cell>
          <cell r="F51">
            <v>255010.44</v>
          </cell>
          <cell r="G51">
            <v>18221.34</v>
          </cell>
          <cell r="H51">
            <v>17163.8</v>
          </cell>
          <cell r="I51">
            <v>37875.949999999997</v>
          </cell>
          <cell r="J51">
            <v>712.4</v>
          </cell>
          <cell r="K51">
            <v>2.2000000000000002</v>
          </cell>
          <cell r="L51">
            <v>0</v>
          </cell>
          <cell r="M51">
            <v>710.2</v>
          </cell>
          <cell r="N51">
            <v>0</v>
          </cell>
          <cell r="O51">
            <v>2904138.23</v>
          </cell>
          <cell r="P51">
            <v>19087.259999999998</v>
          </cell>
          <cell r="Q51">
            <v>1831231.1</v>
          </cell>
          <cell r="R51">
            <v>1643537.98</v>
          </cell>
          <cell r="S51">
            <v>1157523.51</v>
          </cell>
          <cell r="T51">
            <v>1027916.96</v>
          </cell>
          <cell r="U51">
            <v>869868.38</v>
          </cell>
          <cell r="V51">
            <v>851077.14</v>
          </cell>
          <cell r="W51">
            <v>642261.76000000001</v>
          </cell>
          <cell r="X51">
            <v>208815.38</v>
          </cell>
          <cell r="Y51">
            <v>14704.51</v>
          </cell>
          <cell r="Z51">
            <v>4086.73</v>
          </cell>
          <cell r="AA51">
            <v>158048.57999999999</v>
          </cell>
          <cell r="AB51">
            <v>155804.43</v>
          </cell>
          <cell r="AC51">
            <v>84483.51</v>
          </cell>
          <cell r="AD51">
            <v>71320.92</v>
          </cell>
          <cell r="AE51">
            <v>1940.55</v>
          </cell>
          <cell r="AF51">
            <v>303.60000000000002</v>
          </cell>
          <cell r="AG51">
            <v>129606.55</v>
          </cell>
          <cell r="AH51">
            <v>116005.32</v>
          </cell>
          <cell r="AI51">
            <v>89442.96</v>
          </cell>
          <cell r="AJ51">
            <v>26425.86</v>
          </cell>
          <cell r="AK51">
            <v>63017.1</v>
          </cell>
          <cell r="AL51">
            <v>22385.25</v>
          </cell>
          <cell r="AM51">
            <v>4177.1099999999997</v>
          </cell>
          <cell r="AN51">
            <v>13601.23</v>
          </cell>
          <cell r="AO51">
            <v>13300.76</v>
          </cell>
          <cell r="AP51">
            <v>5070.8599999999997</v>
          </cell>
          <cell r="AQ51">
            <v>8229.9</v>
          </cell>
          <cell r="AR51">
            <v>291.67</v>
          </cell>
          <cell r="AS51">
            <v>8.8000000000000007</v>
          </cell>
          <cell r="AT51">
            <v>104569.39</v>
          </cell>
          <cell r="AU51">
            <v>94563.93</v>
          </cell>
          <cell r="AV51">
            <v>74433.84</v>
          </cell>
          <cell r="AW51">
            <v>16357.5</v>
          </cell>
          <cell r="AX51">
            <v>58076.34</v>
          </cell>
          <cell r="AY51">
            <v>16130.44</v>
          </cell>
          <cell r="AZ51">
            <v>3999.65</v>
          </cell>
          <cell r="BA51">
            <v>10005.459999999999</v>
          </cell>
          <cell r="BB51">
            <v>9778.9500000000007</v>
          </cell>
          <cell r="BC51">
            <v>2513.29</v>
          </cell>
          <cell r="BD51">
            <v>7265.66</v>
          </cell>
          <cell r="BE51">
            <v>217.71</v>
          </cell>
          <cell r="BF51">
            <v>8.8000000000000007</v>
          </cell>
          <cell r="BG51">
            <v>25037.16</v>
          </cell>
          <cell r="BH51">
            <v>21441.39</v>
          </cell>
          <cell r="BI51">
            <v>15009.12</v>
          </cell>
          <cell r="BJ51">
            <v>10068.36</v>
          </cell>
          <cell r="BK51">
            <v>4940.76</v>
          </cell>
          <cell r="BL51">
            <v>6254.81</v>
          </cell>
          <cell r="BM51">
            <v>177.46</v>
          </cell>
          <cell r="BN51">
            <v>3595.77</v>
          </cell>
          <cell r="BO51">
            <v>3521.81</v>
          </cell>
          <cell r="BP51">
            <v>2557.5700000000002</v>
          </cell>
          <cell r="BQ51">
            <v>964.24</v>
          </cell>
          <cell r="BR51">
            <v>73.959999999999994</v>
          </cell>
          <cell r="BS51">
            <v>0</v>
          </cell>
          <cell r="BT51">
            <v>486014.47</v>
          </cell>
          <cell r="BU51">
            <v>434048.82</v>
          </cell>
          <cell r="BV51">
            <v>51965.65</v>
          </cell>
          <cell r="BW51">
            <v>194122.61</v>
          </cell>
          <cell r="BX51">
            <v>166147.18</v>
          </cell>
          <cell r="BY51">
            <v>161033.28</v>
          </cell>
          <cell r="BZ51">
            <v>96065.61</v>
          </cell>
          <cell r="CA51">
            <v>64967.67</v>
          </cell>
          <cell r="CB51">
            <v>238.1</v>
          </cell>
          <cell r="CC51">
            <v>4875.8</v>
          </cell>
          <cell r="CD51">
            <v>27975.43</v>
          </cell>
          <cell r="CE51">
            <v>22694.23</v>
          </cell>
          <cell r="CF51">
            <v>2462.21</v>
          </cell>
          <cell r="CG51">
            <v>20232.02</v>
          </cell>
          <cell r="CH51">
            <v>491.5</v>
          </cell>
          <cell r="CI51">
            <v>4789.7</v>
          </cell>
          <cell r="CJ51">
            <v>197357.08</v>
          </cell>
          <cell r="CK51">
            <v>176973.66</v>
          </cell>
          <cell r="CL51">
            <v>175704.56</v>
          </cell>
          <cell r="CM51">
            <v>105129.05</v>
          </cell>
          <cell r="CN51">
            <v>70575.509999999995</v>
          </cell>
          <cell r="CO51">
            <v>951.6</v>
          </cell>
          <cell r="CP51">
            <v>317.5</v>
          </cell>
          <cell r="CQ51">
            <v>20383.419999999998</v>
          </cell>
          <cell r="CR51">
            <v>20383.419999999998</v>
          </cell>
          <cell r="CS51">
            <v>14048.16</v>
          </cell>
          <cell r="CT51">
            <v>6335.26</v>
          </cell>
          <cell r="CU51">
            <v>0</v>
          </cell>
          <cell r="CV51">
            <v>0</v>
          </cell>
          <cell r="CW51">
            <v>94534.78</v>
          </cell>
          <cell r="CX51">
            <v>90927.98</v>
          </cell>
          <cell r="CY51">
            <v>81504.98</v>
          </cell>
          <cell r="CZ51">
            <v>33575.879999999997</v>
          </cell>
          <cell r="DA51">
            <v>47929.1</v>
          </cell>
          <cell r="DB51">
            <v>4522</v>
          </cell>
          <cell r="DC51">
            <v>4901</v>
          </cell>
          <cell r="DD51">
            <v>3606.8</v>
          </cell>
          <cell r="DE51">
            <v>3605.3</v>
          </cell>
          <cell r="DF51">
            <v>2564.5</v>
          </cell>
          <cell r="DG51">
            <v>1040.8</v>
          </cell>
          <cell r="DH51">
            <v>0</v>
          </cell>
          <cell r="DI51">
            <v>1.5</v>
          </cell>
          <cell r="DJ51">
            <v>0</v>
          </cell>
          <cell r="DK51">
            <v>187693.12</v>
          </cell>
          <cell r="DL51">
            <v>4117.3999999999996</v>
          </cell>
          <cell r="DM51">
            <v>555915.05000000005</v>
          </cell>
          <cell r="DN51">
            <v>493787.42</v>
          </cell>
          <cell r="DO51">
            <v>0</v>
          </cell>
          <cell r="DP51">
            <v>0</v>
          </cell>
          <cell r="DQ51">
            <v>4216.2</v>
          </cell>
          <cell r="DR51">
            <v>489571.22</v>
          </cell>
          <cell r="DS51">
            <v>3244015.335</v>
          </cell>
          <cell r="DT51">
            <v>205964.92</v>
          </cell>
          <cell r="DU51">
            <v>57002.02</v>
          </cell>
          <cell r="DV51">
            <v>54632.95</v>
          </cell>
          <cell r="DW51">
            <v>9110.6</v>
          </cell>
          <cell r="DX51">
            <v>27801.9</v>
          </cell>
          <cell r="DY51">
            <v>17720.45</v>
          </cell>
          <cell r="DZ51">
            <v>1606.57</v>
          </cell>
          <cell r="EA51">
            <v>762.5</v>
          </cell>
          <cell r="EB51">
            <v>0</v>
          </cell>
          <cell r="EC51">
            <v>762.5</v>
          </cell>
          <cell r="ED51">
            <v>0</v>
          </cell>
          <cell r="EE51">
            <v>148962.9</v>
          </cell>
          <cell r="EF51">
            <v>148962.9</v>
          </cell>
          <cell r="EG51">
            <v>0</v>
          </cell>
          <cell r="EH51">
            <v>3038050.415</v>
          </cell>
          <cell r="EI51">
            <v>1451492.54</v>
          </cell>
          <cell r="EJ51">
            <v>332001.67</v>
          </cell>
          <cell r="EK51">
            <v>332001.67</v>
          </cell>
          <cell r="EL51">
            <v>257471.89</v>
          </cell>
          <cell r="EM51">
            <v>110809.04</v>
          </cell>
          <cell r="EN51">
            <v>146662.85</v>
          </cell>
          <cell r="EO51">
            <v>28020.87</v>
          </cell>
          <cell r="EP51">
            <v>16674.48</v>
          </cell>
          <cell r="EQ51">
            <v>29834.43</v>
          </cell>
          <cell r="ER51">
            <v>951.28</v>
          </cell>
          <cell r="ES51">
            <v>28883.15</v>
          </cell>
          <cell r="ET51">
            <v>1119490.8700000001</v>
          </cell>
          <cell r="EU51">
            <v>513642.1</v>
          </cell>
          <cell r="EV51">
            <v>49592.23</v>
          </cell>
          <cell r="EW51">
            <v>464049.87</v>
          </cell>
          <cell r="EX51">
            <v>192645.61</v>
          </cell>
          <cell r="EY51">
            <v>94420.34</v>
          </cell>
          <cell r="EZ51">
            <v>22603.09</v>
          </cell>
          <cell r="FA51">
            <v>43916.68</v>
          </cell>
          <cell r="FB51">
            <v>17555.07</v>
          </cell>
          <cell r="FC51">
            <v>10345.5</v>
          </cell>
          <cell r="FD51">
            <v>58955.64</v>
          </cell>
          <cell r="FE51">
            <v>39269.629999999997</v>
          </cell>
          <cell r="FF51">
            <v>413203.16</v>
          </cell>
          <cell r="FG51">
            <v>276042.21999999997</v>
          </cell>
          <cell r="FH51">
            <v>184098.03</v>
          </cell>
          <cell r="FI51">
            <v>91362.3</v>
          </cell>
          <cell r="FJ51">
            <v>92735.73</v>
          </cell>
          <cell r="FK51">
            <v>66594.460000000006</v>
          </cell>
          <cell r="FL51">
            <v>25349.73</v>
          </cell>
          <cell r="FM51">
            <v>137160.94</v>
          </cell>
          <cell r="FN51">
            <v>37543.58</v>
          </cell>
          <cell r="FO51">
            <v>18054.73</v>
          </cell>
          <cell r="FP51">
            <v>19488.849999999999</v>
          </cell>
          <cell r="FQ51">
            <v>26219.21</v>
          </cell>
          <cell r="FR51">
            <v>22876.880000000001</v>
          </cell>
          <cell r="FS51">
            <v>50521.27</v>
          </cell>
          <cell r="FT51">
            <v>0</v>
          </cell>
          <cell r="FU51">
            <v>181394.97500000001</v>
          </cell>
          <cell r="FV51">
            <v>3652.6</v>
          </cell>
          <cell r="FW51">
            <v>0</v>
          </cell>
          <cell r="FX51">
            <v>4502.8</v>
          </cell>
          <cell r="FY51">
            <v>1954.2</v>
          </cell>
          <cell r="FZ51">
            <v>57.6</v>
          </cell>
          <cell r="GA51">
            <v>3518.1690000000003</v>
          </cell>
          <cell r="GB51">
            <v>117821.906</v>
          </cell>
          <cell r="GC51">
            <v>36258.800000000003</v>
          </cell>
          <cell r="GD51">
            <v>0</v>
          </cell>
          <cell r="GE51">
            <v>10001.4</v>
          </cell>
          <cell r="GF51">
            <v>0</v>
          </cell>
          <cell r="GG51">
            <v>3627.5</v>
          </cell>
          <cell r="GH51">
            <v>29634.32</v>
          </cell>
          <cell r="GI51">
            <v>718779.35</v>
          </cell>
          <cell r="GJ51">
            <v>390342.53</v>
          </cell>
          <cell r="GK51">
            <v>274183.67999999999</v>
          </cell>
          <cell r="GL51">
            <v>66189.5</v>
          </cell>
          <cell r="GM51">
            <v>0</v>
          </cell>
          <cell r="GN51">
            <v>40841.949999999997</v>
          </cell>
          <cell r="GO51">
            <v>113455.1</v>
          </cell>
          <cell r="GP51">
            <v>53697.13</v>
          </cell>
          <cell r="GQ51">
            <v>0</v>
          </cell>
          <cell r="GR51">
            <v>116158.85</v>
          </cell>
          <cell r="GS51">
            <v>40453.449999999997</v>
          </cell>
          <cell r="GT51">
            <v>75705.399999999994</v>
          </cell>
          <cell r="GU51">
            <v>266406.7</v>
          </cell>
          <cell r="GV51">
            <v>0</v>
          </cell>
          <cell r="GW51">
            <v>0</v>
          </cell>
          <cell r="GX51">
            <v>15930.4</v>
          </cell>
          <cell r="GY51">
            <v>250476.3</v>
          </cell>
          <cell r="GZ51">
            <v>0</v>
          </cell>
          <cell r="HA51">
            <v>0</v>
          </cell>
        </row>
        <row r="52">
          <cell r="A52">
            <v>35065</v>
          </cell>
          <cell r="B52">
            <v>3216040.29</v>
          </cell>
          <cell r="C52">
            <v>312305.90999999997</v>
          </cell>
          <cell r="D52">
            <v>311574.40999999997</v>
          </cell>
          <cell r="E52">
            <v>11594.48</v>
          </cell>
          <cell r="F52">
            <v>225009.94</v>
          </cell>
          <cell r="G52">
            <v>18156.89</v>
          </cell>
          <cell r="H52">
            <v>21039.8</v>
          </cell>
          <cell r="I52">
            <v>35773.300000000003</v>
          </cell>
          <cell r="J52">
            <v>731.5</v>
          </cell>
          <cell r="K52">
            <v>0</v>
          </cell>
          <cell r="L52">
            <v>0</v>
          </cell>
          <cell r="M52">
            <v>731.3</v>
          </cell>
          <cell r="N52">
            <v>0.2</v>
          </cell>
          <cell r="O52">
            <v>2903734.38</v>
          </cell>
          <cell r="P52">
            <v>16823.599999999999</v>
          </cell>
          <cell r="Q52">
            <v>1884017.13</v>
          </cell>
          <cell r="R52">
            <v>1677900.9</v>
          </cell>
          <cell r="S52">
            <v>1187908.3600000001</v>
          </cell>
          <cell r="T52">
            <v>1056693.31</v>
          </cell>
          <cell r="U52">
            <v>861837.51</v>
          </cell>
          <cell r="V52">
            <v>843723.68</v>
          </cell>
          <cell r="W52">
            <v>559010.28</v>
          </cell>
          <cell r="X52">
            <v>284713.40000000002</v>
          </cell>
          <cell r="Y52">
            <v>14341.52</v>
          </cell>
          <cell r="Z52">
            <v>3772.31</v>
          </cell>
          <cell r="AA52">
            <v>194855.8</v>
          </cell>
          <cell r="AB52">
            <v>192547.67</v>
          </cell>
          <cell r="AC52">
            <v>69820.460000000006</v>
          </cell>
          <cell r="AD52">
            <v>122727.21</v>
          </cell>
          <cell r="AE52">
            <v>1994.88</v>
          </cell>
          <cell r="AF52">
            <v>313.25</v>
          </cell>
          <cell r="AG52">
            <v>131215.04999999999</v>
          </cell>
          <cell r="AH52">
            <v>116948.67</v>
          </cell>
          <cell r="AI52">
            <v>88910.28</v>
          </cell>
          <cell r="AJ52">
            <v>24484.12</v>
          </cell>
          <cell r="AK52">
            <v>64426.16</v>
          </cell>
          <cell r="AL52">
            <v>23985.93</v>
          </cell>
          <cell r="AM52">
            <v>4052.46</v>
          </cell>
          <cell r="AN52">
            <v>14266.38</v>
          </cell>
          <cell r="AO52">
            <v>13877.46</v>
          </cell>
          <cell r="AP52">
            <v>3203.92</v>
          </cell>
          <cell r="AQ52">
            <v>10673.54</v>
          </cell>
          <cell r="AR52">
            <v>375.02</v>
          </cell>
          <cell r="AS52">
            <v>13.9</v>
          </cell>
          <cell r="AT52">
            <v>106120.26</v>
          </cell>
          <cell r="AU52">
            <v>95606.13</v>
          </cell>
          <cell r="AV52">
            <v>74694.39</v>
          </cell>
          <cell r="AW52">
            <v>15204.42</v>
          </cell>
          <cell r="AX52">
            <v>59489.97</v>
          </cell>
          <cell r="AY52">
            <v>17073.89</v>
          </cell>
          <cell r="AZ52">
            <v>3837.85</v>
          </cell>
          <cell r="BA52">
            <v>10514.13</v>
          </cell>
          <cell r="BB52">
            <v>10264.69</v>
          </cell>
          <cell r="BC52">
            <v>545.74</v>
          </cell>
          <cell r="BD52">
            <v>9718.9500000000007</v>
          </cell>
          <cell r="BE52">
            <v>235.54</v>
          </cell>
          <cell r="BF52">
            <v>13.9</v>
          </cell>
          <cell r="BG52">
            <v>25094.79</v>
          </cell>
          <cell r="BH52">
            <v>21342.54</v>
          </cell>
          <cell r="BI52">
            <v>14215.89</v>
          </cell>
          <cell r="BJ52">
            <v>9279.7000000000007</v>
          </cell>
          <cell r="BK52">
            <v>4936.1899999999996</v>
          </cell>
          <cell r="BL52">
            <v>6912.04</v>
          </cell>
          <cell r="BM52">
            <v>214.61</v>
          </cell>
          <cell r="BN52">
            <v>3752.25</v>
          </cell>
          <cell r="BO52">
            <v>3612.77</v>
          </cell>
          <cell r="BP52">
            <v>2658.18</v>
          </cell>
          <cell r="BQ52">
            <v>954.59</v>
          </cell>
          <cell r="BR52">
            <v>139.47999999999999</v>
          </cell>
          <cell r="BS52">
            <v>0</v>
          </cell>
          <cell r="BT52">
            <v>489992.54</v>
          </cell>
          <cell r="BU52">
            <v>434758.08</v>
          </cell>
          <cell r="BV52">
            <v>55234.46</v>
          </cell>
          <cell r="BW52">
            <v>189393.49</v>
          </cell>
          <cell r="BX52">
            <v>159984.97</v>
          </cell>
          <cell r="BY52">
            <v>155233.57</v>
          </cell>
          <cell r="BZ52">
            <v>87270.95</v>
          </cell>
          <cell r="CA52">
            <v>67962.62</v>
          </cell>
          <cell r="CB52">
            <v>246.7</v>
          </cell>
          <cell r="CC52">
            <v>4504.7</v>
          </cell>
          <cell r="CD52">
            <v>29408.52</v>
          </cell>
          <cell r="CE52">
            <v>27269.62</v>
          </cell>
          <cell r="CF52">
            <v>5204.32</v>
          </cell>
          <cell r="CG52">
            <v>22065.3</v>
          </cell>
          <cell r="CH52">
            <v>498.3</v>
          </cell>
          <cell r="CI52">
            <v>1640.6</v>
          </cell>
          <cell r="CJ52">
            <v>207272.38</v>
          </cell>
          <cell r="CK52">
            <v>184995.14</v>
          </cell>
          <cell r="CL52">
            <v>183710.34</v>
          </cell>
          <cell r="CM52">
            <v>106205.77</v>
          </cell>
          <cell r="CN52">
            <v>77504.570000000007</v>
          </cell>
          <cell r="CO52">
            <v>109.6</v>
          </cell>
          <cell r="CP52">
            <v>1175.2</v>
          </cell>
          <cell r="CQ52">
            <v>22277.24</v>
          </cell>
          <cell r="CR52">
            <v>22261.439999999999</v>
          </cell>
          <cell r="CS52">
            <v>14738.07</v>
          </cell>
          <cell r="CT52">
            <v>7523.37</v>
          </cell>
          <cell r="CU52">
            <v>14.1</v>
          </cell>
          <cell r="CV52">
            <v>1.7</v>
          </cell>
          <cell r="CW52">
            <v>93326.67</v>
          </cell>
          <cell r="CX52">
            <v>89777.97</v>
          </cell>
          <cell r="CY52">
            <v>85887.57</v>
          </cell>
          <cell r="CZ52">
            <v>32723.29</v>
          </cell>
          <cell r="DA52">
            <v>53164.28</v>
          </cell>
          <cell r="DB52">
            <v>3202.1</v>
          </cell>
          <cell r="DC52">
            <v>688.3</v>
          </cell>
          <cell r="DD52">
            <v>3548.7</v>
          </cell>
          <cell r="DE52">
            <v>3548.7</v>
          </cell>
          <cell r="DF52">
            <v>2399.3000000000002</v>
          </cell>
          <cell r="DG52">
            <v>1149.4000000000001</v>
          </cell>
          <cell r="DH52">
            <v>0</v>
          </cell>
          <cell r="DI52">
            <v>0</v>
          </cell>
          <cell r="DJ52">
            <v>0</v>
          </cell>
          <cell r="DK52">
            <v>206116.23</v>
          </cell>
          <cell r="DL52">
            <v>2924.2</v>
          </cell>
          <cell r="DM52">
            <v>562676.18999999994</v>
          </cell>
          <cell r="DN52">
            <v>437293.26</v>
          </cell>
          <cell r="DO52">
            <v>0</v>
          </cell>
          <cell r="DP52">
            <v>0</v>
          </cell>
          <cell r="DQ52">
            <v>1879.6</v>
          </cell>
          <cell r="DR52">
            <v>435413.66</v>
          </cell>
          <cell r="DS52">
            <v>3216040.33</v>
          </cell>
          <cell r="DT52">
            <v>201462.89</v>
          </cell>
          <cell r="DU52">
            <v>52123.66</v>
          </cell>
          <cell r="DV52">
            <v>49590.66</v>
          </cell>
          <cell r="DW52">
            <v>14348</v>
          </cell>
          <cell r="DX52">
            <v>12348.3</v>
          </cell>
          <cell r="DY52">
            <v>22894.36</v>
          </cell>
          <cell r="DZ52">
            <v>1722.2</v>
          </cell>
          <cell r="EA52">
            <v>810.8</v>
          </cell>
          <cell r="EB52">
            <v>0</v>
          </cell>
          <cell r="EC52">
            <v>810.8</v>
          </cell>
          <cell r="ED52">
            <v>0</v>
          </cell>
          <cell r="EE52">
            <v>149339.23000000001</v>
          </cell>
          <cell r="EF52">
            <v>149339.23000000001</v>
          </cell>
          <cell r="EG52">
            <v>0</v>
          </cell>
          <cell r="EH52">
            <v>3014577.44</v>
          </cell>
          <cell r="EI52">
            <v>1485066.74</v>
          </cell>
          <cell r="EJ52">
            <v>315376.78999999998</v>
          </cell>
          <cell r="EK52">
            <v>315376.78999999998</v>
          </cell>
          <cell r="EL52">
            <v>244872.97</v>
          </cell>
          <cell r="EM52">
            <v>121471.28</v>
          </cell>
          <cell r="EN52">
            <v>123401.69</v>
          </cell>
          <cell r="EO52">
            <v>20306.349999999999</v>
          </cell>
          <cell r="EP52">
            <v>16842.36</v>
          </cell>
          <cell r="EQ52">
            <v>33355.11</v>
          </cell>
          <cell r="ER52">
            <v>1457.63</v>
          </cell>
          <cell r="ES52">
            <v>31897.48</v>
          </cell>
          <cell r="ET52">
            <v>1169689.95</v>
          </cell>
          <cell r="EU52">
            <v>554406.1</v>
          </cell>
          <cell r="EV52">
            <v>50799.21</v>
          </cell>
          <cell r="EW52">
            <v>503606.89</v>
          </cell>
          <cell r="EX52">
            <v>209343.97</v>
          </cell>
          <cell r="EY52">
            <v>116667.85</v>
          </cell>
          <cell r="EZ52">
            <v>24909.33</v>
          </cell>
          <cell r="FA52">
            <v>55891.88</v>
          </cell>
          <cell r="FB52">
            <v>27144.54</v>
          </cell>
          <cell r="FC52">
            <v>8722.1</v>
          </cell>
          <cell r="FD52">
            <v>47400.37</v>
          </cell>
          <cell r="FE52">
            <v>45275.75</v>
          </cell>
          <cell r="FF52">
            <v>405939.88</v>
          </cell>
          <cell r="FG52">
            <v>278789.12</v>
          </cell>
          <cell r="FH52">
            <v>181941.08</v>
          </cell>
          <cell r="FI52">
            <v>90524.15</v>
          </cell>
          <cell r="FJ52">
            <v>91416.93</v>
          </cell>
          <cell r="FK52">
            <v>69645.83</v>
          </cell>
          <cell r="FL52">
            <v>27202.21</v>
          </cell>
          <cell r="FM52">
            <v>127150.76</v>
          </cell>
          <cell r="FN52">
            <v>37671.839999999997</v>
          </cell>
          <cell r="FO52">
            <v>16643.72</v>
          </cell>
          <cell r="FP52">
            <v>21028.12</v>
          </cell>
          <cell r="FQ52">
            <v>30727.4</v>
          </cell>
          <cell r="FR52">
            <v>20653.8</v>
          </cell>
          <cell r="FS52">
            <v>38097.72</v>
          </cell>
          <cell r="FT52">
            <v>0</v>
          </cell>
          <cell r="FU52">
            <v>186304.49</v>
          </cell>
          <cell r="FV52">
            <v>3617</v>
          </cell>
          <cell r="FW52">
            <v>3829.24</v>
          </cell>
          <cell r="FX52">
            <v>5800.62</v>
          </cell>
          <cell r="FY52">
            <v>3066.4</v>
          </cell>
          <cell r="FZ52">
            <v>57.6</v>
          </cell>
          <cell r="GA52">
            <v>3318.87</v>
          </cell>
          <cell r="GB52">
            <v>118097.25</v>
          </cell>
          <cell r="GC52">
            <v>38172.199999999997</v>
          </cell>
          <cell r="GD52">
            <v>2.11</v>
          </cell>
          <cell r="GE52">
            <v>10006.799999999999</v>
          </cell>
          <cell r="GF52">
            <v>0</v>
          </cell>
          <cell r="GG52">
            <v>336.4</v>
          </cell>
          <cell r="GH52">
            <v>24488.54</v>
          </cell>
          <cell r="GI52">
            <v>699181</v>
          </cell>
          <cell r="GJ52">
            <v>345375.97</v>
          </cell>
          <cell r="GK52">
            <v>246650.16</v>
          </cell>
          <cell r="GL52">
            <v>62285.7</v>
          </cell>
          <cell r="GM52">
            <v>0</v>
          </cell>
          <cell r="GN52">
            <v>43738.91</v>
          </cell>
          <cell r="GO52">
            <v>56924.24</v>
          </cell>
          <cell r="GP52">
            <v>83701.31</v>
          </cell>
          <cell r="GQ52">
            <v>0</v>
          </cell>
          <cell r="GR52">
            <v>98725.81</v>
          </cell>
          <cell r="GS52">
            <v>36890.839999999997</v>
          </cell>
          <cell r="GT52">
            <v>61834.97</v>
          </cell>
          <cell r="GU52">
            <v>274160.7</v>
          </cell>
          <cell r="GV52">
            <v>0</v>
          </cell>
          <cell r="GW52">
            <v>0</v>
          </cell>
          <cell r="GX52">
            <v>13492.9</v>
          </cell>
          <cell r="GY52">
            <v>260667.8</v>
          </cell>
          <cell r="GZ52">
            <v>0</v>
          </cell>
          <cell r="HA52">
            <v>0</v>
          </cell>
        </row>
        <row r="53">
          <cell r="A53">
            <v>35096</v>
          </cell>
          <cell r="B53">
            <v>3419118.4902460412</v>
          </cell>
          <cell r="C53">
            <v>348526.631447141</v>
          </cell>
          <cell r="D53">
            <v>347724.53144714102</v>
          </cell>
          <cell r="E53">
            <v>12204.442025439001</v>
          </cell>
          <cell r="F53">
            <v>256373.45873780199</v>
          </cell>
          <cell r="G53">
            <v>20032.13</v>
          </cell>
          <cell r="H53">
            <v>15974</v>
          </cell>
          <cell r="I53">
            <v>43140.500683899998</v>
          </cell>
          <cell r="J53">
            <v>802.1</v>
          </cell>
          <cell r="K53">
            <v>0</v>
          </cell>
          <cell r="L53">
            <v>0</v>
          </cell>
          <cell r="M53">
            <v>802.1</v>
          </cell>
          <cell r="N53">
            <v>0</v>
          </cell>
          <cell r="O53">
            <v>3070591.8587988997</v>
          </cell>
          <cell r="P53">
            <v>15318.6995909</v>
          </cell>
          <cell r="Q53">
            <v>1994424.26</v>
          </cell>
          <cell r="R53">
            <v>1749490.22</v>
          </cell>
          <cell r="S53">
            <v>1196810.25</v>
          </cell>
          <cell r="T53">
            <v>1062421.44</v>
          </cell>
          <cell r="U53">
            <v>863859.29</v>
          </cell>
          <cell r="V53">
            <v>845092.42</v>
          </cell>
          <cell r="W53">
            <v>542201.06999999995</v>
          </cell>
          <cell r="X53">
            <v>302891.34999999998</v>
          </cell>
          <cell r="Y53">
            <v>14799.26</v>
          </cell>
          <cell r="Z53">
            <v>3967.61</v>
          </cell>
          <cell r="AA53">
            <v>198562.15</v>
          </cell>
          <cell r="AB53">
            <v>196202.08</v>
          </cell>
          <cell r="AC53">
            <v>72746.350000000006</v>
          </cell>
          <cell r="AD53">
            <v>123455.73</v>
          </cell>
          <cell r="AE53">
            <v>2032.02</v>
          </cell>
          <cell r="AF53">
            <v>328.05</v>
          </cell>
          <cell r="AG53">
            <v>134388.81</v>
          </cell>
          <cell r="AH53">
            <v>120137.45</v>
          </cell>
          <cell r="AI53">
            <v>91051.93</v>
          </cell>
          <cell r="AJ53">
            <v>25486.2</v>
          </cell>
          <cell r="AK53">
            <v>65565.73</v>
          </cell>
          <cell r="AL53">
            <v>25124.41</v>
          </cell>
          <cell r="AM53">
            <v>3961.11</v>
          </cell>
          <cell r="AN53">
            <v>14251.36</v>
          </cell>
          <cell r="AO53">
            <v>13818.48</v>
          </cell>
          <cell r="AP53">
            <v>3411.92</v>
          </cell>
          <cell r="AQ53">
            <v>10406.56</v>
          </cell>
          <cell r="AR53">
            <v>411.13</v>
          </cell>
          <cell r="AS53">
            <v>21.75</v>
          </cell>
          <cell r="AT53">
            <v>109078.94</v>
          </cell>
          <cell r="AU53">
            <v>98755.47</v>
          </cell>
          <cell r="AV53">
            <v>77034.100000000006</v>
          </cell>
          <cell r="AW53">
            <v>16355.73</v>
          </cell>
          <cell r="AX53">
            <v>60678.37</v>
          </cell>
          <cell r="AY53">
            <v>18019.72</v>
          </cell>
          <cell r="AZ53">
            <v>3701.65</v>
          </cell>
          <cell r="BA53">
            <v>10323.469999999999</v>
          </cell>
          <cell r="BB53">
            <v>10046.01</v>
          </cell>
          <cell r="BC53">
            <v>737.52</v>
          </cell>
          <cell r="BD53">
            <v>9308.49</v>
          </cell>
          <cell r="BE53">
            <v>255.71</v>
          </cell>
          <cell r="BF53">
            <v>21.75</v>
          </cell>
          <cell r="BG53">
            <v>25309.87</v>
          </cell>
          <cell r="BH53">
            <v>21381.98</v>
          </cell>
          <cell r="BI53">
            <v>14017.83</v>
          </cell>
          <cell r="BJ53">
            <v>9130.4699999999993</v>
          </cell>
          <cell r="BK53">
            <v>4887.3599999999997</v>
          </cell>
          <cell r="BL53">
            <v>7104.69</v>
          </cell>
          <cell r="BM53">
            <v>259.45999999999998</v>
          </cell>
          <cell r="BN53">
            <v>3927.89</v>
          </cell>
          <cell r="BO53">
            <v>3772.47</v>
          </cell>
          <cell r="BP53">
            <v>2674.4</v>
          </cell>
          <cell r="BQ53">
            <v>1098.07</v>
          </cell>
          <cell r="BR53">
            <v>155.41999999999999</v>
          </cell>
          <cell r="BS53">
            <v>0</v>
          </cell>
          <cell r="BT53">
            <v>552679.97</v>
          </cell>
          <cell r="BU53">
            <v>486321.5</v>
          </cell>
          <cell r="BV53">
            <v>66358.47</v>
          </cell>
          <cell r="BW53">
            <v>213938.75</v>
          </cell>
          <cell r="BX53">
            <v>178007.99</v>
          </cell>
          <cell r="BY53">
            <v>173200.69</v>
          </cell>
          <cell r="BZ53">
            <v>93195.85</v>
          </cell>
          <cell r="CA53">
            <v>80004.84</v>
          </cell>
          <cell r="CB53">
            <v>130.19999999999999</v>
          </cell>
          <cell r="CC53">
            <v>4677.1000000000004</v>
          </cell>
          <cell r="CD53">
            <v>35930.76</v>
          </cell>
          <cell r="CE53">
            <v>33630.160000000003</v>
          </cell>
          <cell r="CF53">
            <v>5424.77</v>
          </cell>
          <cell r="CG53">
            <v>28205.39</v>
          </cell>
          <cell r="CH53">
            <v>517.29999999999995</v>
          </cell>
          <cell r="CI53">
            <v>1783.3</v>
          </cell>
          <cell r="CJ53">
            <v>237316.61</v>
          </cell>
          <cell r="CK53">
            <v>212517.5</v>
          </cell>
          <cell r="CL53">
            <v>211132.1</v>
          </cell>
          <cell r="CM53">
            <v>117085.02</v>
          </cell>
          <cell r="CN53">
            <v>94047.08</v>
          </cell>
          <cell r="CO53">
            <v>130.1</v>
          </cell>
          <cell r="CP53">
            <v>1255.3</v>
          </cell>
          <cell r="CQ53">
            <v>24799.11</v>
          </cell>
          <cell r="CR53">
            <v>24760.71</v>
          </cell>
          <cell r="CS53">
            <v>16695.86</v>
          </cell>
          <cell r="CT53">
            <v>8064.85</v>
          </cell>
          <cell r="CU53">
            <v>36.700000000000003</v>
          </cell>
          <cell r="CV53">
            <v>1.7</v>
          </cell>
          <cell r="CW53">
            <v>101424.61</v>
          </cell>
          <cell r="CX53">
            <v>95796.01</v>
          </cell>
          <cell r="CY53">
            <v>90727.71</v>
          </cell>
          <cell r="CZ53">
            <v>36160.67</v>
          </cell>
          <cell r="DA53">
            <v>54567.040000000001</v>
          </cell>
          <cell r="DB53">
            <v>4321.8999999999996</v>
          </cell>
          <cell r="DC53">
            <v>746.4</v>
          </cell>
          <cell r="DD53">
            <v>5628.6</v>
          </cell>
          <cell r="DE53">
            <v>5628.6</v>
          </cell>
          <cell r="DF53">
            <v>3052.2</v>
          </cell>
          <cell r="DG53">
            <v>2576.4</v>
          </cell>
          <cell r="DH53">
            <v>0</v>
          </cell>
          <cell r="DI53">
            <v>0</v>
          </cell>
          <cell r="DJ53">
            <v>0</v>
          </cell>
          <cell r="DK53">
            <v>244934.04</v>
          </cell>
          <cell r="DL53">
            <v>5571</v>
          </cell>
          <cell r="DM53">
            <v>552413.94999999995</v>
          </cell>
          <cell r="DN53">
            <v>502863.94920799992</v>
          </cell>
          <cell r="DO53">
            <v>0</v>
          </cell>
          <cell r="DP53">
            <v>0</v>
          </cell>
          <cell r="DQ53">
            <v>1562</v>
          </cell>
          <cell r="DR53">
            <v>501301.94920799992</v>
          </cell>
          <cell r="DS53">
            <v>3419118.4751000004</v>
          </cell>
          <cell r="DT53">
            <v>223081.52</v>
          </cell>
          <cell r="DU53">
            <v>58406.09</v>
          </cell>
          <cell r="DV53">
            <v>56843.62</v>
          </cell>
          <cell r="DW53">
            <v>18244.45</v>
          </cell>
          <cell r="DX53">
            <v>13701</v>
          </cell>
          <cell r="DY53">
            <v>24898.17</v>
          </cell>
          <cell r="DZ53">
            <v>684.67</v>
          </cell>
          <cell r="EA53">
            <v>877.8</v>
          </cell>
          <cell r="EB53">
            <v>0</v>
          </cell>
          <cell r="EC53">
            <v>877.8</v>
          </cell>
          <cell r="ED53">
            <v>0</v>
          </cell>
          <cell r="EE53">
            <v>164675.43</v>
          </cell>
          <cell r="EF53">
            <v>164675.43</v>
          </cell>
          <cell r="EG53">
            <v>0</v>
          </cell>
          <cell r="EH53">
            <v>3196036.9550999999</v>
          </cell>
          <cell r="EI53">
            <v>1562771.48</v>
          </cell>
          <cell r="EJ53">
            <v>309933.09000000003</v>
          </cell>
          <cell r="EK53">
            <v>309933.09000000003</v>
          </cell>
          <cell r="EL53">
            <v>235505.75</v>
          </cell>
          <cell r="EM53">
            <v>117023.05</v>
          </cell>
          <cell r="EN53">
            <v>118482.7</v>
          </cell>
          <cell r="EO53">
            <v>24412.33</v>
          </cell>
          <cell r="EP53">
            <v>17629.36</v>
          </cell>
          <cell r="EQ53">
            <v>32385.65</v>
          </cell>
          <cell r="ER53">
            <v>1802.97</v>
          </cell>
          <cell r="ES53">
            <v>30582.68</v>
          </cell>
          <cell r="ET53">
            <v>1252838.3899999999</v>
          </cell>
          <cell r="EU53">
            <v>584452.89</v>
          </cell>
          <cell r="EV53">
            <v>50063.19</v>
          </cell>
          <cell r="EW53">
            <v>534389.69999999995</v>
          </cell>
          <cell r="EX53">
            <v>208003.78</v>
          </cell>
          <cell r="EY53">
            <v>112414.64</v>
          </cell>
          <cell r="EZ53">
            <v>25714</v>
          </cell>
          <cell r="FA53">
            <v>49912.49</v>
          </cell>
          <cell r="FB53">
            <v>27690.55</v>
          </cell>
          <cell r="FC53">
            <v>9097.6</v>
          </cell>
          <cell r="FD53">
            <v>49394.87</v>
          </cell>
          <cell r="FE53">
            <v>46194.27</v>
          </cell>
          <cell r="FF53">
            <v>460381.72</v>
          </cell>
          <cell r="FG53">
            <v>316669.25</v>
          </cell>
          <cell r="FH53">
            <v>205938.57</v>
          </cell>
          <cell r="FI53">
            <v>96905.69</v>
          </cell>
          <cell r="FJ53">
            <v>109032.88</v>
          </cell>
          <cell r="FK53">
            <v>80450.649999999994</v>
          </cell>
          <cell r="FL53">
            <v>30280.03</v>
          </cell>
          <cell r="FM53">
            <v>143712.47</v>
          </cell>
          <cell r="FN53">
            <v>39927.949999999997</v>
          </cell>
          <cell r="FO53">
            <v>15613.37</v>
          </cell>
          <cell r="FP53">
            <v>24314.58</v>
          </cell>
          <cell r="FQ53">
            <v>36159.31</v>
          </cell>
          <cell r="FR53">
            <v>24531.61</v>
          </cell>
          <cell r="FS53">
            <v>43093.599999999999</v>
          </cell>
          <cell r="FT53">
            <v>0</v>
          </cell>
          <cell r="FU53">
            <v>198027.36510000002</v>
          </cell>
          <cell r="FV53">
            <v>3616.3</v>
          </cell>
          <cell r="FW53">
            <v>5379.29</v>
          </cell>
          <cell r="FX53">
            <v>6237.16</v>
          </cell>
          <cell r="FY53">
            <v>3536.2</v>
          </cell>
          <cell r="FZ53">
            <v>57.6</v>
          </cell>
          <cell r="GA53">
            <v>3563.8879999999999</v>
          </cell>
          <cell r="GB53">
            <v>126323.99710000001</v>
          </cell>
          <cell r="GC53">
            <v>39132.1</v>
          </cell>
          <cell r="GD53">
            <v>1.93</v>
          </cell>
          <cell r="GE53">
            <v>9829.5</v>
          </cell>
          <cell r="GF53">
            <v>0</v>
          </cell>
          <cell r="GG53">
            <v>349.4</v>
          </cell>
          <cell r="GH53">
            <v>24981.34</v>
          </cell>
          <cell r="GI53">
            <v>710449.9</v>
          </cell>
          <cell r="GJ53">
            <v>379912.37</v>
          </cell>
          <cell r="GK53">
            <v>269360.59000000003</v>
          </cell>
          <cell r="GL53">
            <v>60655</v>
          </cell>
          <cell r="GM53">
            <v>0</v>
          </cell>
          <cell r="GN53">
            <v>45016.86</v>
          </cell>
          <cell r="GO53">
            <v>74811.179999999993</v>
          </cell>
          <cell r="GP53">
            <v>88877.55</v>
          </cell>
          <cell r="GQ53">
            <v>0</v>
          </cell>
          <cell r="GR53">
            <v>110551.78</v>
          </cell>
          <cell r="GS53">
            <v>39665.72</v>
          </cell>
          <cell r="GT53">
            <v>70886.06</v>
          </cell>
          <cell r="GU53">
            <v>319894.5</v>
          </cell>
          <cell r="GV53">
            <v>0</v>
          </cell>
          <cell r="GW53">
            <v>0</v>
          </cell>
          <cell r="GX53">
            <v>14928.5</v>
          </cell>
          <cell r="GY53">
            <v>304966</v>
          </cell>
          <cell r="GZ53">
            <v>0</v>
          </cell>
          <cell r="HA53">
            <v>0</v>
          </cell>
        </row>
        <row r="54">
          <cell r="A54">
            <v>35125</v>
          </cell>
          <cell r="B54">
            <v>3633607.4011089923</v>
          </cell>
          <cell r="C54">
            <v>383480.729173181</v>
          </cell>
          <cell r="D54">
            <v>382689.62917318102</v>
          </cell>
          <cell r="E54">
            <v>11032.520392365001</v>
          </cell>
          <cell r="F54">
            <v>288759.14892382501</v>
          </cell>
          <cell r="G54">
            <v>20301.650000000001</v>
          </cell>
          <cell r="H54">
            <v>18370.3</v>
          </cell>
          <cell r="I54">
            <v>44226.009856990997</v>
          </cell>
          <cell r="J54">
            <v>791.1</v>
          </cell>
          <cell r="K54">
            <v>0</v>
          </cell>
          <cell r="L54">
            <v>0</v>
          </cell>
          <cell r="M54">
            <v>791.1</v>
          </cell>
          <cell r="N54">
            <v>0</v>
          </cell>
          <cell r="O54">
            <v>3250126.6719358112</v>
          </cell>
          <cell r="P54">
            <v>15778.0616106</v>
          </cell>
          <cell r="Q54">
            <v>2103025.6262444812</v>
          </cell>
          <cell r="R54">
            <v>1807533.5662444811</v>
          </cell>
          <cell r="S54">
            <v>1232336.0274018953</v>
          </cell>
          <cell r="T54">
            <v>1080445.7031660562</v>
          </cell>
          <cell r="U54">
            <v>879330.47316605621</v>
          </cell>
          <cell r="V54">
            <v>858471.69812722912</v>
          </cell>
          <cell r="W54">
            <v>459043.35960946901</v>
          </cell>
          <cell r="X54">
            <v>399428.33851776004</v>
          </cell>
          <cell r="Y54">
            <v>16141.343895549999</v>
          </cell>
          <cell r="Z54">
            <v>4717.431143277</v>
          </cell>
          <cell r="AA54">
            <v>201115.23</v>
          </cell>
          <cell r="AB54">
            <v>198897.37</v>
          </cell>
          <cell r="AC54">
            <v>83285.47</v>
          </cell>
          <cell r="AD54">
            <v>115611.9</v>
          </cell>
          <cell r="AE54">
            <v>1872.65</v>
          </cell>
          <cell r="AF54">
            <v>345.21</v>
          </cell>
          <cell r="AG54">
            <v>151890.32423583901</v>
          </cell>
          <cell r="AH54">
            <v>136023.284235839</v>
          </cell>
          <cell r="AI54">
            <v>105623.99860000001</v>
          </cell>
          <cell r="AJ54">
            <v>26431.119999999999</v>
          </cell>
          <cell r="AK54">
            <v>79192.878600000011</v>
          </cell>
          <cell r="AL54">
            <v>25724.475635838997</v>
          </cell>
          <cell r="AM54">
            <v>4674.8100000000004</v>
          </cell>
          <cell r="AN54">
            <v>15867.04</v>
          </cell>
          <cell r="AO54">
            <v>15420.71</v>
          </cell>
          <cell r="AP54">
            <v>3433.87</v>
          </cell>
          <cell r="AQ54">
            <v>11986.84</v>
          </cell>
          <cell r="AR54">
            <v>425.16</v>
          </cell>
          <cell r="AS54">
            <v>21.17</v>
          </cell>
          <cell r="AT54">
            <v>125417.37249503899</v>
          </cell>
          <cell r="AU54">
            <v>113460.53249503901</v>
          </cell>
          <cell r="AV54">
            <v>91609.998600000006</v>
          </cell>
          <cell r="AW54">
            <v>17446.05</v>
          </cell>
          <cell r="AX54">
            <v>74163.948600000003</v>
          </cell>
          <cell r="AY54">
            <v>18249.283895039</v>
          </cell>
          <cell r="AZ54">
            <v>3601.25</v>
          </cell>
          <cell r="BA54">
            <v>11956.84</v>
          </cell>
          <cell r="BB54">
            <v>11657.11</v>
          </cell>
          <cell r="BC54">
            <v>750.24</v>
          </cell>
          <cell r="BD54">
            <v>10906.87</v>
          </cell>
          <cell r="BE54">
            <v>278.56</v>
          </cell>
          <cell r="BF54">
            <v>21.17</v>
          </cell>
          <cell r="BG54">
            <v>26472.951740799996</v>
          </cell>
          <cell r="BH54">
            <v>22562.751740799999</v>
          </cell>
          <cell r="BI54">
            <v>14014</v>
          </cell>
          <cell r="BJ54">
            <v>8985.07</v>
          </cell>
          <cell r="BK54">
            <v>5028.93</v>
          </cell>
          <cell r="BL54">
            <v>7475.191740799999</v>
          </cell>
          <cell r="BM54">
            <v>1073.56</v>
          </cell>
          <cell r="BN54">
            <v>3910.2</v>
          </cell>
          <cell r="BO54">
            <v>3763.6</v>
          </cell>
          <cell r="BP54">
            <v>2683.63</v>
          </cell>
          <cell r="BQ54">
            <v>1079.97</v>
          </cell>
          <cell r="BR54">
            <v>146.6</v>
          </cell>
          <cell r="BS54">
            <v>0</v>
          </cell>
          <cell r="BT54">
            <v>575197.53884258599</v>
          </cell>
          <cell r="BU54">
            <v>492116.26884258597</v>
          </cell>
          <cell r="BV54">
            <v>83081.27</v>
          </cell>
          <cell r="BW54">
            <v>215290.10113720401</v>
          </cell>
          <cell r="BX54">
            <v>168430.70113720401</v>
          </cell>
          <cell r="BY54">
            <v>163401.51155761001</v>
          </cell>
          <cell r="BZ54">
            <v>81020.820000000007</v>
          </cell>
          <cell r="CA54">
            <v>82380.69155761</v>
          </cell>
          <cell r="CB54">
            <v>285.45369928700001</v>
          </cell>
          <cell r="CC54">
            <v>4743.7358803070001</v>
          </cell>
          <cell r="CD54">
            <v>46859.4</v>
          </cell>
          <cell r="CE54">
            <v>44658.400000000001</v>
          </cell>
          <cell r="CF54">
            <v>7640.42</v>
          </cell>
          <cell r="CG54">
            <v>37017.980000000003</v>
          </cell>
          <cell r="CH54">
            <v>375.7</v>
          </cell>
          <cell r="CI54">
            <v>1825.3</v>
          </cell>
          <cell r="CJ54">
            <v>254851.03499649995</v>
          </cell>
          <cell r="CK54">
            <v>224154.66499649998</v>
          </cell>
          <cell r="CL54">
            <v>222862.56499649998</v>
          </cell>
          <cell r="CM54">
            <v>118367.15</v>
          </cell>
          <cell r="CN54">
            <v>104495.4149965</v>
          </cell>
          <cell r="CO54">
            <v>130.6</v>
          </cell>
          <cell r="CP54">
            <v>1161.5</v>
          </cell>
          <cell r="CQ54">
            <v>30696.37</v>
          </cell>
          <cell r="CR54">
            <v>30654.37</v>
          </cell>
          <cell r="CS54">
            <v>16857.29</v>
          </cell>
          <cell r="CT54">
            <v>13797.08</v>
          </cell>
          <cell r="CU54">
            <v>39.799999999999997</v>
          </cell>
          <cell r="CV54">
            <v>2.2000000000000002</v>
          </cell>
          <cell r="CW54">
            <v>105056.402708882</v>
          </cell>
          <cell r="CX54">
            <v>99530.902708882</v>
          </cell>
          <cell r="CY54">
            <v>94193.102708881997</v>
          </cell>
          <cell r="CZ54">
            <v>34799.182708881999</v>
          </cell>
          <cell r="DA54">
            <v>59393.919999999998</v>
          </cell>
          <cell r="DB54">
            <v>4572</v>
          </cell>
          <cell r="DC54">
            <v>765.8</v>
          </cell>
          <cell r="DD54">
            <v>5525.5</v>
          </cell>
          <cell r="DE54">
            <v>5525.5</v>
          </cell>
          <cell r="DF54">
            <v>2868.2</v>
          </cell>
          <cell r="DG54">
            <v>2657.3</v>
          </cell>
          <cell r="DH54">
            <v>0</v>
          </cell>
          <cell r="DI54">
            <v>0</v>
          </cell>
          <cell r="DJ54">
            <v>0</v>
          </cell>
          <cell r="DK54">
            <v>295492.06</v>
          </cell>
          <cell r="DL54">
            <v>4322.2</v>
          </cell>
          <cell r="DM54">
            <v>567302.60181459808</v>
          </cell>
          <cell r="DN54">
            <v>559698.18226613209</v>
          </cell>
          <cell r="DO54">
            <v>0</v>
          </cell>
          <cell r="DP54">
            <v>0</v>
          </cell>
          <cell r="DQ54">
            <v>1485.9603824239998</v>
          </cell>
          <cell r="DR54">
            <v>558212.22188370803</v>
          </cell>
          <cell r="DS54">
            <v>3633607.3811160764</v>
          </cell>
          <cell r="DT54">
            <v>258617.72426999998</v>
          </cell>
          <cell r="DU54">
            <v>88243.834269999992</v>
          </cell>
          <cell r="DV54">
            <v>86524.464269999997</v>
          </cell>
          <cell r="DW54">
            <v>17897.96</v>
          </cell>
          <cell r="DX54">
            <v>43390.654269999999</v>
          </cell>
          <cell r="DY54">
            <v>25235.85</v>
          </cell>
          <cell r="DZ54">
            <v>844.67</v>
          </cell>
          <cell r="EA54">
            <v>874.7</v>
          </cell>
          <cell r="EB54">
            <v>0</v>
          </cell>
          <cell r="EC54">
            <v>874.7</v>
          </cell>
          <cell r="ED54">
            <v>0</v>
          </cell>
          <cell r="EE54">
            <v>170373.89</v>
          </cell>
          <cell r="EF54">
            <v>170373.89</v>
          </cell>
          <cell r="EG54">
            <v>0</v>
          </cell>
          <cell r="EH54">
            <v>3374989.6568460763</v>
          </cell>
          <cell r="EI54">
            <v>1606280.0414145871</v>
          </cell>
          <cell r="EJ54">
            <v>311923.72741930804</v>
          </cell>
          <cell r="EK54">
            <v>311923.72741930804</v>
          </cell>
          <cell r="EL54">
            <v>228110.29945367799</v>
          </cell>
          <cell r="EM54">
            <v>99511.603500458004</v>
          </cell>
          <cell r="EN54">
            <v>128598.69595321998</v>
          </cell>
          <cell r="EO54">
            <v>28919.354643851002</v>
          </cell>
          <cell r="EP54">
            <v>21601.56</v>
          </cell>
          <cell r="EQ54">
            <v>33292.513321778999</v>
          </cell>
          <cell r="ER54">
            <v>1782.07</v>
          </cell>
          <cell r="ES54">
            <v>31510.443321778999</v>
          </cell>
          <cell r="ET54">
            <v>1294356.3139952789</v>
          </cell>
          <cell r="EU54">
            <v>604243.35</v>
          </cell>
          <cell r="EV54">
            <v>48922.54</v>
          </cell>
          <cell r="EW54">
            <v>555320.81000000006</v>
          </cell>
          <cell r="EX54">
            <v>215406.406809087</v>
          </cell>
          <cell r="EY54">
            <v>115893.468042205</v>
          </cell>
          <cell r="EZ54">
            <v>28978.880000000001</v>
          </cell>
          <cell r="FA54">
            <v>48865.634478599997</v>
          </cell>
          <cell r="FB54">
            <v>28318.853563605</v>
          </cell>
          <cell r="FC54">
            <v>9730.1</v>
          </cell>
          <cell r="FD54">
            <v>52656.758766882005</v>
          </cell>
          <cell r="FE54">
            <v>46856.18</v>
          </cell>
          <cell r="FF54">
            <v>474706.55718619202</v>
          </cell>
          <cell r="FG54">
            <v>324909.72701599501</v>
          </cell>
          <cell r="FH54">
            <v>208460.72823538698</v>
          </cell>
          <cell r="FI54">
            <v>103703.42876808699</v>
          </cell>
          <cell r="FJ54">
            <v>104757.29946729999</v>
          </cell>
          <cell r="FK54">
            <v>85416.509235075006</v>
          </cell>
          <cell r="FL54">
            <v>31032.489545533004</v>
          </cell>
          <cell r="FM54">
            <v>149796.830170197</v>
          </cell>
          <cell r="FN54">
            <v>42653.205700000006</v>
          </cell>
          <cell r="FO54">
            <v>15573.71</v>
          </cell>
          <cell r="FP54">
            <v>27079.495699999999</v>
          </cell>
          <cell r="FQ54">
            <v>38908.669585617004</v>
          </cell>
          <cell r="FR54">
            <v>26981.14</v>
          </cell>
          <cell r="FS54">
            <v>41253.814884580002</v>
          </cell>
          <cell r="FT54">
            <v>0</v>
          </cell>
          <cell r="FU54">
            <v>222340.65</v>
          </cell>
          <cell r="FV54">
            <v>2950.2</v>
          </cell>
          <cell r="FW54">
            <v>4882.91</v>
          </cell>
          <cell r="FX54">
            <v>7070.86</v>
          </cell>
          <cell r="FY54">
            <v>3050</v>
          </cell>
          <cell r="FZ54">
            <v>57.6</v>
          </cell>
          <cell r="GA54">
            <v>3590.3</v>
          </cell>
          <cell r="GB54">
            <v>150842.68</v>
          </cell>
          <cell r="GC54">
            <v>40168.9</v>
          </cell>
          <cell r="GD54">
            <v>0</v>
          </cell>
          <cell r="GE54">
            <v>9444.4</v>
          </cell>
          <cell r="GF54">
            <v>0</v>
          </cell>
          <cell r="GG54">
            <v>282.8</v>
          </cell>
          <cell r="GH54">
            <v>39117.458190599995</v>
          </cell>
          <cell r="GI54">
            <v>731493.01</v>
          </cell>
          <cell r="GJ54">
            <v>381509.15724088898</v>
          </cell>
          <cell r="GK54">
            <v>267077.26724088902</v>
          </cell>
          <cell r="GL54">
            <v>58954</v>
          </cell>
          <cell r="GM54">
            <v>0</v>
          </cell>
          <cell r="GN54">
            <v>48733.599999999999</v>
          </cell>
          <cell r="GO54">
            <v>71239.138552999008</v>
          </cell>
          <cell r="GP54">
            <v>88150.528687890008</v>
          </cell>
          <cell r="GQ54">
            <v>0</v>
          </cell>
          <cell r="GR54">
            <v>114431.89</v>
          </cell>
          <cell r="GS54">
            <v>41314.959999999999</v>
          </cell>
          <cell r="GT54">
            <v>73116.929999999993</v>
          </cell>
          <cell r="GU54">
            <v>394249.34</v>
          </cell>
          <cell r="GV54">
            <v>0</v>
          </cell>
          <cell r="GW54">
            <v>0</v>
          </cell>
          <cell r="GX54">
            <v>47748.04</v>
          </cell>
          <cell r="GY54">
            <v>346501.3</v>
          </cell>
          <cell r="GZ54">
            <v>0</v>
          </cell>
          <cell r="HA54">
            <v>0</v>
          </cell>
        </row>
        <row r="55">
          <cell r="A55">
            <v>35156</v>
          </cell>
          <cell r="B55">
            <v>3674015.41</v>
          </cell>
          <cell r="C55">
            <v>355478.98</v>
          </cell>
          <cell r="D55">
            <v>354709.38</v>
          </cell>
          <cell r="E55">
            <v>12408.69</v>
          </cell>
          <cell r="F55">
            <v>260693.85</v>
          </cell>
          <cell r="G55">
            <v>19899.009999999998</v>
          </cell>
          <cell r="H55">
            <v>17915.2</v>
          </cell>
          <cell r="I55">
            <v>43792.63</v>
          </cell>
          <cell r="J55">
            <v>769.6</v>
          </cell>
          <cell r="K55">
            <v>0</v>
          </cell>
          <cell r="L55">
            <v>0</v>
          </cell>
          <cell r="M55">
            <v>769.6</v>
          </cell>
          <cell r="N55">
            <v>0</v>
          </cell>
          <cell r="O55">
            <v>3318536.43</v>
          </cell>
          <cell r="P55">
            <v>19463.88</v>
          </cell>
          <cell r="Q55">
            <v>2189944.37</v>
          </cell>
          <cell r="R55">
            <v>1865665.9</v>
          </cell>
          <cell r="S55">
            <v>1263312.96</v>
          </cell>
          <cell r="T55">
            <v>1105456.8700000001</v>
          </cell>
          <cell r="U55">
            <v>898559.91</v>
          </cell>
          <cell r="V55">
            <v>874293.2</v>
          </cell>
          <cell r="W55">
            <v>583389.14</v>
          </cell>
          <cell r="X55">
            <v>290904.06</v>
          </cell>
          <cell r="Y55">
            <v>16956.21</v>
          </cell>
          <cell r="Z55">
            <v>7310.5</v>
          </cell>
          <cell r="AA55">
            <v>206896.96</v>
          </cell>
          <cell r="AB55">
            <v>204700.12</v>
          </cell>
          <cell r="AC55">
            <v>96184.320000000007</v>
          </cell>
          <cell r="AD55">
            <v>108515.8</v>
          </cell>
          <cell r="AE55">
            <v>1889.58</v>
          </cell>
          <cell r="AF55">
            <v>307.26</v>
          </cell>
          <cell r="AG55">
            <v>157856.09</v>
          </cell>
          <cell r="AH55">
            <v>141504.20000000001</v>
          </cell>
          <cell r="AI55">
            <v>108782.02</v>
          </cell>
          <cell r="AJ55">
            <v>26554.42</v>
          </cell>
          <cell r="AK55">
            <v>82227.600000000006</v>
          </cell>
          <cell r="AL55">
            <v>27734.53</v>
          </cell>
          <cell r="AM55">
            <v>4987.6499999999996</v>
          </cell>
          <cell r="AN55">
            <v>16351.89</v>
          </cell>
          <cell r="AO55">
            <v>15686.64</v>
          </cell>
          <cell r="AP55">
            <v>5326.85</v>
          </cell>
          <cell r="AQ55">
            <v>10359.790000000001</v>
          </cell>
          <cell r="AR55">
            <v>432.1</v>
          </cell>
          <cell r="AS55">
            <v>233.15</v>
          </cell>
          <cell r="AT55">
            <v>130441.33</v>
          </cell>
          <cell r="AU55">
            <v>118057.37</v>
          </cell>
          <cell r="AV55">
            <v>94861.37</v>
          </cell>
          <cell r="AW55">
            <v>17739.07</v>
          </cell>
          <cell r="AX55">
            <v>77122.3</v>
          </cell>
          <cell r="AY55">
            <v>18642.560000000001</v>
          </cell>
          <cell r="AZ55">
            <v>4553.4399999999996</v>
          </cell>
          <cell r="BA55">
            <v>12383.96</v>
          </cell>
          <cell r="BB55">
            <v>11862</v>
          </cell>
          <cell r="BC55">
            <v>2678.62</v>
          </cell>
          <cell r="BD55">
            <v>9183.3799999999992</v>
          </cell>
          <cell r="BE55">
            <v>289.20999999999998</v>
          </cell>
          <cell r="BF55">
            <v>232.75</v>
          </cell>
          <cell r="BG55">
            <v>27414.76</v>
          </cell>
          <cell r="BH55">
            <v>23446.83</v>
          </cell>
          <cell r="BI55">
            <v>13920.65</v>
          </cell>
          <cell r="BJ55">
            <v>8815.35</v>
          </cell>
          <cell r="BK55">
            <v>5105.3</v>
          </cell>
          <cell r="BL55">
            <v>9091.9699999999993</v>
          </cell>
          <cell r="BM55">
            <v>434.21</v>
          </cell>
          <cell r="BN55">
            <v>3967.93</v>
          </cell>
          <cell r="BO55">
            <v>3824.64</v>
          </cell>
          <cell r="BP55">
            <v>2648.23</v>
          </cell>
          <cell r="BQ55">
            <v>1176.4100000000001</v>
          </cell>
          <cell r="BR55">
            <v>142.88999999999999</v>
          </cell>
          <cell r="BS55">
            <v>0.4</v>
          </cell>
          <cell r="BT55">
            <v>602352.93999999994</v>
          </cell>
          <cell r="BU55">
            <v>516379.79</v>
          </cell>
          <cell r="BV55">
            <v>85973.15</v>
          </cell>
          <cell r="BW55">
            <v>237970.57</v>
          </cell>
          <cell r="BX55">
            <v>192240.59</v>
          </cell>
          <cell r="BY55">
            <v>187213.39</v>
          </cell>
          <cell r="BZ55">
            <v>106056.13</v>
          </cell>
          <cell r="CA55">
            <v>81157.259999999995</v>
          </cell>
          <cell r="CB55">
            <v>95.5</v>
          </cell>
          <cell r="CC55">
            <v>4931.7</v>
          </cell>
          <cell r="CD55">
            <v>45729.98</v>
          </cell>
          <cell r="CE55">
            <v>44001.68</v>
          </cell>
          <cell r="CF55">
            <v>8529.5400000000009</v>
          </cell>
          <cell r="CG55">
            <v>35472.14</v>
          </cell>
          <cell r="CH55">
            <v>18.600000000000001</v>
          </cell>
          <cell r="CI55">
            <v>1709.7</v>
          </cell>
          <cell r="CJ55">
            <v>260145.96</v>
          </cell>
          <cell r="CK55">
            <v>226096.59</v>
          </cell>
          <cell r="CL55">
            <v>224696.59</v>
          </cell>
          <cell r="CM55">
            <v>117441.52</v>
          </cell>
          <cell r="CN55">
            <v>107255.07</v>
          </cell>
          <cell r="CO55">
            <v>125.4</v>
          </cell>
          <cell r="CP55">
            <v>1274.5999999999999</v>
          </cell>
          <cell r="CQ55">
            <v>34049.370000000003</v>
          </cell>
          <cell r="CR55">
            <v>32391.77</v>
          </cell>
          <cell r="CS55">
            <v>16422.64</v>
          </cell>
          <cell r="CT55">
            <v>15969.13</v>
          </cell>
          <cell r="CU55">
            <v>46.3</v>
          </cell>
          <cell r="CV55">
            <v>1611.3</v>
          </cell>
          <cell r="CW55">
            <v>104236.41</v>
          </cell>
          <cell r="CX55">
            <v>98042.61</v>
          </cell>
          <cell r="CY55">
            <v>92540.71</v>
          </cell>
          <cell r="CZ55">
            <v>33686.519999999997</v>
          </cell>
          <cell r="DA55">
            <v>58854.19</v>
          </cell>
          <cell r="DB55">
            <v>4601.8999999999996</v>
          </cell>
          <cell r="DC55">
            <v>900</v>
          </cell>
          <cell r="DD55">
            <v>6193.8</v>
          </cell>
          <cell r="DE55">
            <v>5840.9</v>
          </cell>
          <cell r="DF55">
            <v>2208.9</v>
          </cell>
          <cell r="DG55">
            <v>3632</v>
          </cell>
          <cell r="DH55">
            <v>0</v>
          </cell>
          <cell r="DI55">
            <v>352.9</v>
          </cell>
          <cell r="DJ55">
            <v>0</v>
          </cell>
          <cell r="DK55">
            <v>324278.46999999997</v>
          </cell>
          <cell r="DL55">
            <v>4100.8999999999996</v>
          </cell>
          <cell r="DM55">
            <v>527065.49</v>
          </cell>
          <cell r="DN55">
            <v>577961.79</v>
          </cell>
          <cell r="DO55">
            <v>0</v>
          </cell>
          <cell r="DP55">
            <v>0</v>
          </cell>
          <cell r="DQ55">
            <v>3740.4</v>
          </cell>
          <cell r="DR55">
            <v>574221.39</v>
          </cell>
          <cell r="DS55">
            <v>3674015.46</v>
          </cell>
          <cell r="DT55">
            <v>255056.76</v>
          </cell>
          <cell r="DU55">
            <v>86811.56</v>
          </cell>
          <cell r="DV55">
            <v>83386.7</v>
          </cell>
          <cell r="DW55">
            <v>21228.6</v>
          </cell>
          <cell r="DX55">
            <v>38279.599999999999</v>
          </cell>
          <cell r="DY55">
            <v>23878.5</v>
          </cell>
          <cell r="DZ55">
            <v>2557.36</v>
          </cell>
          <cell r="EA55">
            <v>867.5</v>
          </cell>
          <cell r="EB55">
            <v>0</v>
          </cell>
          <cell r="EC55">
            <v>867.5</v>
          </cell>
          <cell r="ED55">
            <v>0</v>
          </cell>
          <cell r="EE55">
            <v>168245.2</v>
          </cell>
          <cell r="EF55">
            <v>168245.2</v>
          </cell>
          <cell r="EG55">
            <v>0</v>
          </cell>
          <cell r="EH55">
            <v>3418958.7</v>
          </cell>
          <cell r="EI55">
            <v>1630826.22</v>
          </cell>
          <cell r="EJ55">
            <v>325101.7</v>
          </cell>
          <cell r="EK55">
            <v>325101.7</v>
          </cell>
          <cell r="EL55">
            <v>233773.8</v>
          </cell>
          <cell r="EM55">
            <v>100768.47</v>
          </cell>
          <cell r="EN55">
            <v>133005.32999999999</v>
          </cell>
          <cell r="EO55">
            <v>33209.32</v>
          </cell>
          <cell r="EP55">
            <v>24486.98</v>
          </cell>
          <cell r="EQ55">
            <v>33631.599999999999</v>
          </cell>
          <cell r="ER55">
            <v>1492.09</v>
          </cell>
          <cell r="ES55">
            <v>32139.51</v>
          </cell>
          <cell r="ET55">
            <v>1305724.52</v>
          </cell>
          <cell r="EU55">
            <v>643656.30000000005</v>
          </cell>
          <cell r="EV55">
            <v>50274.82</v>
          </cell>
          <cell r="EW55">
            <v>593381.48</v>
          </cell>
          <cell r="EX55">
            <v>208726.24</v>
          </cell>
          <cell r="EY55">
            <v>106991.51</v>
          </cell>
          <cell r="EZ55">
            <v>33149.550000000003</v>
          </cell>
          <cell r="FA55">
            <v>40662.21</v>
          </cell>
          <cell r="FB55">
            <v>23912.95</v>
          </cell>
          <cell r="FC55">
            <v>9266.7999999999993</v>
          </cell>
          <cell r="FD55">
            <v>54430.63</v>
          </cell>
          <cell r="FE55">
            <v>47304.1</v>
          </cell>
          <cell r="FF55">
            <v>453341.98</v>
          </cell>
          <cell r="FG55">
            <v>314838.63</v>
          </cell>
          <cell r="FH55">
            <v>200523.33</v>
          </cell>
          <cell r="FI55">
            <v>95729.57</v>
          </cell>
          <cell r="FJ55">
            <v>104793.76</v>
          </cell>
          <cell r="FK55">
            <v>80446.2</v>
          </cell>
          <cell r="FL55">
            <v>33869.1</v>
          </cell>
          <cell r="FM55">
            <v>138503.35</v>
          </cell>
          <cell r="FN55">
            <v>36281.29</v>
          </cell>
          <cell r="FO55">
            <v>10934.11</v>
          </cell>
          <cell r="FP55">
            <v>25347.18</v>
          </cell>
          <cell r="FQ55">
            <v>40823.599999999999</v>
          </cell>
          <cell r="FR55">
            <v>19141</v>
          </cell>
          <cell r="FS55">
            <v>42257.46</v>
          </cell>
          <cell r="FT55">
            <v>0</v>
          </cell>
          <cell r="FU55">
            <v>223318.39999999999</v>
          </cell>
          <cell r="FV55">
            <v>2948.2</v>
          </cell>
          <cell r="FW55">
            <v>4961.3</v>
          </cell>
          <cell r="FX55">
            <v>7793.7</v>
          </cell>
          <cell r="FY55">
            <v>2460.1</v>
          </cell>
          <cell r="FZ55">
            <v>99.4</v>
          </cell>
          <cell r="GA55">
            <v>3807.8</v>
          </cell>
          <cell r="GB55">
            <v>150816.70000000001</v>
          </cell>
          <cell r="GC55">
            <v>41399.199999999997</v>
          </cell>
          <cell r="GD55">
            <v>1</v>
          </cell>
          <cell r="GE55">
            <v>8911.6</v>
          </cell>
          <cell r="GF55">
            <v>0</v>
          </cell>
          <cell r="GG55">
            <v>119.4</v>
          </cell>
          <cell r="GH55">
            <v>41558.53</v>
          </cell>
          <cell r="GI55">
            <v>724066.15</v>
          </cell>
          <cell r="GJ55">
            <v>348465.79</v>
          </cell>
          <cell r="GK55">
            <v>214814.5</v>
          </cell>
          <cell r="GL55">
            <v>58015.1</v>
          </cell>
          <cell r="GM55">
            <v>0</v>
          </cell>
          <cell r="GN55">
            <v>58038.8</v>
          </cell>
          <cell r="GO55">
            <v>7980.06</v>
          </cell>
          <cell r="GP55">
            <v>90780.54</v>
          </cell>
          <cell r="GQ55">
            <v>0</v>
          </cell>
          <cell r="GR55">
            <v>133651.29</v>
          </cell>
          <cell r="GS55">
            <v>47468.66</v>
          </cell>
          <cell r="GT55">
            <v>86182.63</v>
          </cell>
          <cell r="GU55">
            <v>450723.61</v>
          </cell>
          <cell r="GV55">
            <v>0</v>
          </cell>
          <cell r="GW55">
            <v>0</v>
          </cell>
          <cell r="GX55">
            <v>6807.81</v>
          </cell>
          <cell r="GY55">
            <v>443915.8</v>
          </cell>
          <cell r="GZ55">
            <v>0</v>
          </cell>
          <cell r="HA55">
            <v>0</v>
          </cell>
        </row>
        <row r="56">
          <cell r="A56">
            <v>35186</v>
          </cell>
          <cell r="B56">
            <v>3788479.3363316096</v>
          </cell>
          <cell r="C56">
            <v>369420.5</v>
          </cell>
          <cell r="D56">
            <v>368654</v>
          </cell>
          <cell r="E56">
            <v>11950.64</v>
          </cell>
          <cell r="F56">
            <v>275967.34000000003</v>
          </cell>
          <cell r="G56">
            <v>20063.169999999998</v>
          </cell>
          <cell r="H56">
            <v>19839</v>
          </cell>
          <cell r="I56">
            <v>40833.85</v>
          </cell>
          <cell r="J56">
            <v>766.5</v>
          </cell>
          <cell r="K56">
            <v>0</v>
          </cell>
          <cell r="L56">
            <v>0</v>
          </cell>
          <cell r="M56">
            <v>766.5</v>
          </cell>
          <cell r="N56">
            <v>0</v>
          </cell>
          <cell r="O56">
            <v>3419058.8363316096</v>
          </cell>
          <cell r="P56">
            <v>17434.61</v>
          </cell>
          <cell r="Q56">
            <v>2238403.7136521093</v>
          </cell>
          <cell r="R56">
            <v>1936918.4536521093</v>
          </cell>
          <cell r="S56">
            <v>1326078.609952729</v>
          </cell>
          <cell r="T56">
            <v>1149540.9657550899</v>
          </cell>
          <cell r="U56">
            <v>946366.81575508998</v>
          </cell>
          <cell r="V56">
            <v>920166.26422110794</v>
          </cell>
          <cell r="W56">
            <v>619067.55797510897</v>
          </cell>
          <cell r="X56">
            <v>301098.70624599897</v>
          </cell>
          <cell r="Y56">
            <v>18521.061533982</v>
          </cell>
          <cell r="Z56">
            <v>7679.49</v>
          </cell>
          <cell r="AA56">
            <v>203174.15</v>
          </cell>
          <cell r="AB56">
            <v>200979.03</v>
          </cell>
          <cell r="AC56">
            <v>99256.16</v>
          </cell>
          <cell r="AD56">
            <v>101722.87</v>
          </cell>
          <cell r="AE56">
            <v>1909.81</v>
          </cell>
          <cell r="AF56">
            <v>285.31</v>
          </cell>
          <cell r="AG56">
            <v>176537.64419763902</v>
          </cell>
          <cell r="AH56">
            <v>145206.58419763899</v>
          </cell>
          <cell r="AI56">
            <v>111209.18</v>
          </cell>
          <cell r="AJ56">
            <v>26974.19</v>
          </cell>
          <cell r="AK56">
            <v>84234.99</v>
          </cell>
          <cell r="AL56">
            <v>29244.474197639</v>
          </cell>
          <cell r="AM56">
            <v>4752.93</v>
          </cell>
          <cell r="AN56">
            <v>31331.06</v>
          </cell>
          <cell r="AO56">
            <v>30652.53</v>
          </cell>
          <cell r="AP56">
            <v>14770.96</v>
          </cell>
          <cell r="AQ56">
            <v>15881.57</v>
          </cell>
          <cell r="AR56">
            <v>438.78</v>
          </cell>
          <cell r="AS56">
            <v>239.75</v>
          </cell>
          <cell r="AT56">
            <v>148425.61419763899</v>
          </cell>
          <cell r="AU56">
            <v>121099.19419763898</v>
          </cell>
          <cell r="AV56">
            <v>97336.62</v>
          </cell>
          <cell r="AW56">
            <v>18338.13</v>
          </cell>
          <cell r="AX56">
            <v>78998.490000000005</v>
          </cell>
          <cell r="AY56">
            <v>19368.174197639</v>
          </cell>
          <cell r="AZ56">
            <v>4394.3999999999996</v>
          </cell>
          <cell r="BA56">
            <v>27326.42</v>
          </cell>
          <cell r="BB56">
            <v>26791.08</v>
          </cell>
          <cell r="BC56">
            <v>12111.01</v>
          </cell>
          <cell r="BD56">
            <v>14680.07</v>
          </cell>
          <cell r="BE56">
            <v>295.99</v>
          </cell>
          <cell r="BF56">
            <v>239.35</v>
          </cell>
          <cell r="BG56">
            <v>28112.03</v>
          </cell>
          <cell r="BH56">
            <v>24107.39</v>
          </cell>
          <cell r="BI56">
            <v>13872.56</v>
          </cell>
          <cell r="BJ56">
            <v>8636.06</v>
          </cell>
          <cell r="BK56">
            <v>5236.5</v>
          </cell>
          <cell r="BL56">
            <v>9876.2999999999993</v>
          </cell>
          <cell r="BM56">
            <v>358.53</v>
          </cell>
          <cell r="BN56">
            <v>4004.64</v>
          </cell>
          <cell r="BO56">
            <v>3861.45</v>
          </cell>
          <cell r="BP56">
            <v>2659.95</v>
          </cell>
          <cell r="BQ56">
            <v>1201.5</v>
          </cell>
          <cell r="BR56">
            <v>142.79</v>
          </cell>
          <cell r="BS56">
            <v>0.4</v>
          </cell>
          <cell r="BT56">
            <v>610839.84369938006</v>
          </cell>
          <cell r="BU56">
            <v>540136.52276071801</v>
          </cell>
          <cell r="BV56">
            <v>70703.320938662</v>
          </cell>
          <cell r="BW56">
            <v>258798.40779324397</v>
          </cell>
          <cell r="BX56">
            <v>210748.60685458197</v>
          </cell>
          <cell r="BY56">
            <v>206933.72940168198</v>
          </cell>
          <cell r="BZ56">
            <v>117729.18</v>
          </cell>
          <cell r="CA56">
            <v>89204.549401682001</v>
          </cell>
          <cell r="CB56">
            <v>84.93213707999999</v>
          </cell>
          <cell r="CC56">
            <v>3729.9453158199999</v>
          </cell>
          <cell r="CD56">
            <v>48049.800938662003</v>
          </cell>
          <cell r="CE56">
            <v>46301.000938662</v>
          </cell>
          <cell r="CF56">
            <v>7737.27</v>
          </cell>
          <cell r="CG56">
            <v>38563.730938662004</v>
          </cell>
          <cell r="CH56">
            <v>17.8</v>
          </cell>
          <cell r="CI56">
            <v>1731</v>
          </cell>
          <cell r="CJ56">
            <v>243938.61590613602</v>
          </cell>
          <cell r="CK56">
            <v>228958.79590613599</v>
          </cell>
          <cell r="CL56">
            <v>227253.29590613599</v>
          </cell>
          <cell r="CM56">
            <v>114731.38</v>
          </cell>
          <cell r="CN56">
            <v>112521.915906136</v>
          </cell>
          <cell r="CO56">
            <v>116.6</v>
          </cell>
          <cell r="CP56">
            <v>1588.9</v>
          </cell>
          <cell r="CQ56">
            <v>14979.82</v>
          </cell>
          <cell r="CR56">
            <v>13296.22</v>
          </cell>
          <cell r="CS56">
            <v>4411.97</v>
          </cell>
          <cell r="CT56">
            <v>8884.25</v>
          </cell>
          <cell r="CU56">
            <v>69.7</v>
          </cell>
          <cell r="CV56">
            <v>1613.9</v>
          </cell>
          <cell r="CW56">
            <v>108102.82</v>
          </cell>
          <cell r="CX56">
            <v>100429.12</v>
          </cell>
          <cell r="CY56">
            <v>94985.42</v>
          </cell>
          <cell r="CZ56">
            <v>32906.800000000003</v>
          </cell>
          <cell r="DA56">
            <v>62078.62</v>
          </cell>
          <cell r="DB56">
            <v>5202</v>
          </cell>
          <cell r="DC56">
            <v>241.7</v>
          </cell>
          <cell r="DD56">
            <v>7673.7</v>
          </cell>
          <cell r="DE56">
            <v>7668.8</v>
          </cell>
          <cell r="DF56">
            <v>1184</v>
          </cell>
          <cell r="DG56">
            <v>6484.8</v>
          </cell>
          <cell r="DH56">
            <v>4.9000000000000004</v>
          </cell>
          <cell r="DI56">
            <v>0</v>
          </cell>
          <cell r="DJ56">
            <v>0</v>
          </cell>
          <cell r="DK56">
            <v>301485.26</v>
          </cell>
          <cell r="DL56">
            <v>3348.9</v>
          </cell>
          <cell r="DM56">
            <v>547809.28000000003</v>
          </cell>
          <cell r="DN56">
            <v>612062.3326795001</v>
          </cell>
          <cell r="DO56">
            <v>0</v>
          </cell>
          <cell r="DP56">
            <v>0</v>
          </cell>
          <cell r="DQ56">
            <v>1810.9</v>
          </cell>
          <cell r="DR56">
            <v>610251.43267950008</v>
          </cell>
          <cell r="DS56">
            <v>3788479.2929412937</v>
          </cell>
          <cell r="DT56">
            <v>252421.25</v>
          </cell>
          <cell r="DU56">
            <v>84483.33</v>
          </cell>
          <cell r="DV56">
            <v>81076.2</v>
          </cell>
          <cell r="DW56">
            <v>19242.02</v>
          </cell>
          <cell r="DX56">
            <v>38247.1</v>
          </cell>
          <cell r="DY56">
            <v>23587.08</v>
          </cell>
          <cell r="DZ56">
            <v>2528.23</v>
          </cell>
          <cell r="EA56">
            <v>878.9</v>
          </cell>
          <cell r="EB56">
            <v>0</v>
          </cell>
          <cell r="EC56">
            <v>878.9</v>
          </cell>
          <cell r="ED56">
            <v>0</v>
          </cell>
          <cell r="EE56">
            <v>167937.92000000001</v>
          </cell>
          <cell r="EF56">
            <v>167937.92000000001</v>
          </cell>
          <cell r="EG56">
            <v>0</v>
          </cell>
          <cell r="EH56">
            <v>3536058.0429412937</v>
          </cell>
          <cell r="EI56">
            <v>1710645.290378033</v>
          </cell>
          <cell r="EJ56">
            <v>354085.96240306098</v>
          </cell>
          <cell r="EK56">
            <v>354085.96240306098</v>
          </cell>
          <cell r="EL56">
            <v>259993.88169532301</v>
          </cell>
          <cell r="EM56">
            <v>113898.92060452602</v>
          </cell>
          <cell r="EN56">
            <v>146094.96109079701</v>
          </cell>
          <cell r="EO56">
            <v>36561.999893651999</v>
          </cell>
          <cell r="EP56">
            <v>24845.35</v>
          </cell>
          <cell r="EQ56">
            <v>32684.730814086</v>
          </cell>
          <cell r="ER56">
            <v>1584.43</v>
          </cell>
          <cell r="ES56">
            <v>31100.300814086</v>
          </cell>
          <cell r="ET56">
            <v>1356559.3279749721</v>
          </cell>
          <cell r="EU56">
            <v>667016.18999999994</v>
          </cell>
          <cell r="EV56">
            <v>55126.05</v>
          </cell>
          <cell r="EW56">
            <v>611890.14</v>
          </cell>
          <cell r="EX56">
            <v>216632.87747827001</v>
          </cell>
          <cell r="EY56">
            <v>111130.715457288</v>
          </cell>
          <cell r="EZ56">
            <v>30059.26</v>
          </cell>
          <cell r="FA56">
            <v>44968.506000756999</v>
          </cell>
          <cell r="FB56">
            <v>26016.949456531001</v>
          </cell>
          <cell r="FC56">
            <v>10086</v>
          </cell>
          <cell r="FD56">
            <v>55990.382020982004</v>
          </cell>
          <cell r="FE56">
            <v>49511.78</v>
          </cell>
          <cell r="FF56">
            <v>472910.26049670205</v>
          </cell>
          <cell r="FG56">
            <v>321228.70454700699</v>
          </cell>
          <cell r="FH56">
            <v>204751.07880770799</v>
          </cell>
          <cell r="FI56">
            <v>92320.773820251998</v>
          </cell>
          <cell r="FJ56">
            <v>112430.30498745599</v>
          </cell>
          <cell r="FK56">
            <v>82753.893202675012</v>
          </cell>
          <cell r="FL56">
            <v>33723.732536623997</v>
          </cell>
          <cell r="FM56">
            <v>151681.555949695</v>
          </cell>
          <cell r="FN56">
            <v>46070.063840000003</v>
          </cell>
          <cell r="FO56">
            <v>12150.71</v>
          </cell>
          <cell r="FP56">
            <v>33919.353840000003</v>
          </cell>
          <cell r="FQ56">
            <v>41946.185888596003</v>
          </cell>
          <cell r="FR56">
            <v>18259.8</v>
          </cell>
          <cell r="FS56">
            <v>45405.506221099</v>
          </cell>
          <cell r="FT56">
            <v>0</v>
          </cell>
          <cell r="FU56">
            <v>248286.27</v>
          </cell>
          <cell r="FV56">
            <v>2947.5</v>
          </cell>
          <cell r="FW56">
            <v>6090.08</v>
          </cell>
          <cell r="FX56">
            <v>8857.1</v>
          </cell>
          <cell r="FY56">
            <v>1509.9</v>
          </cell>
          <cell r="FZ56">
            <v>99.4</v>
          </cell>
          <cell r="GA56">
            <v>3983.5</v>
          </cell>
          <cell r="GB56">
            <v>172544.39</v>
          </cell>
          <cell r="GC56">
            <v>43840.1</v>
          </cell>
          <cell r="GD56">
            <v>1</v>
          </cell>
          <cell r="GE56">
            <v>8276.1</v>
          </cell>
          <cell r="GF56">
            <v>0</v>
          </cell>
          <cell r="GG56">
            <v>137.19999999999999</v>
          </cell>
          <cell r="GH56">
            <v>32994.692815900002</v>
          </cell>
          <cell r="GI56">
            <v>747500.06022716104</v>
          </cell>
          <cell r="GJ56">
            <v>308451.82952020003</v>
          </cell>
          <cell r="GK56">
            <v>210444.79952020003</v>
          </cell>
          <cell r="GL56">
            <v>57187.199999999997</v>
          </cell>
          <cell r="GM56">
            <v>0</v>
          </cell>
          <cell r="GN56">
            <v>60510.55</v>
          </cell>
          <cell r="GO56">
            <v>-39134.129999999997</v>
          </cell>
          <cell r="GP56">
            <v>131881.17952020001</v>
          </cell>
          <cell r="GQ56">
            <v>0</v>
          </cell>
          <cell r="GR56">
            <v>98007.03</v>
          </cell>
          <cell r="GS56">
            <v>48466.83</v>
          </cell>
          <cell r="GT56">
            <v>49540.2</v>
          </cell>
          <cell r="GU56">
            <v>488179.9</v>
          </cell>
          <cell r="GV56">
            <v>0</v>
          </cell>
          <cell r="GW56">
            <v>0</v>
          </cell>
          <cell r="GX56">
            <v>5807</v>
          </cell>
          <cell r="GY56">
            <v>482372.9</v>
          </cell>
          <cell r="GZ56">
            <v>0</v>
          </cell>
          <cell r="HA56">
            <v>0</v>
          </cell>
        </row>
        <row r="57">
          <cell r="A57">
            <v>35217</v>
          </cell>
          <cell r="B57">
            <v>3891241.0845277123</v>
          </cell>
          <cell r="C57">
            <v>368822.51513960707</v>
          </cell>
          <cell r="D57">
            <v>368031.71513960708</v>
          </cell>
          <cell r="E57">
            <v>11963.449117344</v>
          </cell>
          <cell r="F57">
            <v>272966.71442226303</v>
          </cell>
          <cell r="G57">
            <v>20788.810000000001</v>
          </cell>
          <cell r="H57">
            <v>19427.8</v>
          </cell>
          <cell r="I57">
            <v>42884.941600000006</v>
          </cell>
          <cell r="J57">
            <v>790.8</v>
          </cell>
          <cell r="K57">
            <v>0</v>
          </cell>
          <cell r="L57">
            <v>0</v>
          </cell>
          <cell r="M57">
            <v>790.8</v>
          </cell>
          <cell r="N57">
            <v>0</v>
          </cell>
          <cell r="O57">
            <v>3522418.5693881051</v>
          </cell>
          <cell r="P57">
            <v>17240.429725845002</v>
          </cell>
          <cell r="Q57">
            <v>2336877.9561137608</v>
          </cell>
          <cell r="R57">
            <v>1988259.856113761</v>
          </cell>
          <cell r="S57">
            <v>1336148.5491923809</v>
          </cell>
          <cell r="T57">
            <v>1144290.6660328058</v>
          </cell>
          <cell r="U57">
            <v>927843.18815078086</v>
          </cell>
          <cell r="V57">
            <v>900949.64222822094</v>
          </cell>
          <cell r="W57">
            <v>602504.92175365903</v>
          </cell>
          <cell r="X57">
            <v>298444.72047456203</v>
          </cell>
          <cell r="Y57">
            <v>19429.68219186</v>
          </cell>
          <cell r="Z57">
            <v>7463.8637306999999</v>
          </cell>
          <cell r="AA57">
            <v>216447.47788202501</v>
          </cell>
          <cell r="AB57">
            <v>214256.97788202501</v>
          </cell>
          <cell r="AC57">
            <v>113130.26</v>
          </cell>
          <cell r="AD57">
            <v>101126.717882025</v>
          </cell>
          <cell r="AE57">
            <v>1912.93</v>
          </cell>
          <cell r="AF57">
            <v>277.57</v>
          </cell>
          <cell r="AG57">
            <v>191857.88315957499</v>
          </cell>
          <cell r="AH57">
            <v>149642.81315957499</v>
          </cell>
          <cell r="AI57">
            <v>112845.66129999999</v>
          </cell>
          <cell r="AJ57">
            <v>27562.22</v>
          </cell>
          <cell r="AK57">
            <v>85283.441300000006</v>
          </cell>
          <cell r="AL57">
            <v>31109.371859575</v>
          </cell>
          <cell r="AM57">
            <v>5687.78</v>
          </cell>
          <cell r="AN57">
            <v>42215.07</v>
          </cell>
          <cell r="AO57">
            <v>41499.660000000003</v>
          </cell>
          <cell r="AP57">
            <v>18654.07</v>
          </cell>
          <cell r="AQ57">
            <v>22845.59</v>
          </cell>
          <cell r="AR57">
            <v>465.03</v>
          </cell>
          <cell r="AS57">
            <v>250.38</v>
          </cell>
          <cell r="AT57">
            <v>162047.68517267899</v>
          </cell>
          <cell r="AU57">
            <v>124611.335172679</v>
          </cell>
          <cell r="AV57">
            <v>99156.881300000008</v>
          </cell>
          <cell r="AW57">
            <v>19186.73</v>
          </cell>
          <cell r="AX57">
            <v>79970.151299999998</v>
          </cell>
          <cell r="AY57">
            <v>20185.953872678998</v>
          </cell>
          <cell r="AZ57">
            <v>5268.5</v>
          </cell>
          <cell r="BA57">
            <v>37436.35</v>
          </cell>
          <cell r="BB57">
            <v>36864.31</v>
          </cell>
          <cell r="BC57">
            <v>15248.61</v>
          </cell>
          <cell r="BD57">
            <v>21615.7</v>
          </cell>
          <cell r="BE57">
            <v>322.06</v>
          </cell>
          <cell r="BF57">
            <v>249.98</v>
          </cell>
          <cell r="BG57">
            <v>29810.197986895997</v>
          </cell>
          <cell r="BH57">
            <v>25031.477986895996</v>
          </cell>
          <cell r="BI57">
            <v>13688.78</v>
          </cell>
          <cell r="BJ57">
            <v>8375.49</v>
          </cell>
          <cell r="BK57">
            <v>5313.29</v>
          </cell>
          <cell r="BL57">
            <v>10923.417986896</v>
          </cell>
          <cell r="BM57">
            <v>419.28</v>
          </cell>
          <cell r="BN57">
            <v>4778.72</v>
          </cell>
          <cell r="BO57">
            <v>4635.3500000000004</v>
          </cell>
          <cell r="BP57">
            <v>3405.46</v>
          </cell>
          <cell r="BQ57">
            <v>1229.8900000000001</v>
          </cell>
          <cell r="BR57">
            <v>142.97</v>
          </cell>
          <cell r="BS57">
            <v>0.4</v>
          </cell>
          <cell r="BT57">
            <v>652111.30692137999</v>
          </cell>
          <cell r="BU57">
            <v>575109.54529404396</v>
          </cell>
          <cell r="BV57">
            <v>77001.761627336004</v>
          </cell>
          <cell r="BW57">
            <v>285638.11573925806</v>
          </cell>
          <cell r="BX57">
            <v>234828.27411192204</v>
          </cell>
          <cell r="BY57">
            <v>229196.60307065002</v>
          </cell>
          <cell r="BZ57">
            <v>136071.41</v>
          </cell>
          <cell r="CA57">
            <v>93125.193070649999</v>
          </cell>
          <cell r="CB57">
            <v>78.754846479999998</v>
          </cell>
          <cell r="CC57">
            <v>5552.9161947920002</v>
          </cell>
          <cell r="CD57">
            <v>50809.841627336005</v>
          </cell>
          <cell r="CE57">
            <v>49014.141627336001</v>
          </cell>
          <cell r="CF57">
            <v>8119.37</v>
          </cell>
          <cell r="CG57">
            <v>40894.771627335998</v>
          </cell>
          <cell r="CH57">
            <v>18.5</v>
          </cell>
          <cell r="CI57">
            <v>1777.2</v>
          </cell>
          <cell r="CJ57">
            <v>254498.83118212206</v>
          </cell>
          <cell r="CK57">
            <v>237870.81118212204</v>
          </cell>
          <cell r="CL57">
            <v>236441.21118212203</v>
          </cell>
          <cell r="CM57">
            <v>118148.36</v>
          </cell>
          <cell r="CN57">
            <v>118292.85118212199</v>
          </cell>
          <cell r="CO57">
            <v>132.19999999999999</v>
          </cell>
          <cell r="CP57">
            <v>1297.4000000000001</v>
          </cell>
          <cell r="CQ57">
            <v>16628.02</v>
          </cell>
          <cell r="CR57">
            <v>14896.32</v>
          </cell>
          <cell r="CS57">
            <v>5344.92</v>
          </cell>
          <cell r="CT57">
            <v>9551.4</v>
          </cell>
          <cell r="CU57">
            <v>15.3</v>
          </cell>
          <cell r="CV57">
            <v>1716.4</v>
          </cell>
          <cell r="CW57">
            <v>111974.36</v>
          </cell>
          <cell r="CX57">
            <v>102410.46</v>
          </cell>
          <cell r="CY57">
            <v>96631.86</v>
          </cell>
          <cell r="CZ57">
            <v>34837.46</v>
          </cell>
          <cell r="DA57">
            <v>61794.400000000001</v>
          </cell>
          <cell r="DB57">
            <v>5530.6</v>
          </cell>
          <cell r="DC57">
            <v>248</v>
          </cell>
          <cell r="DD57">
            <v>9563.9</v>
          </cell>
          <cell r="DE57">
            <v>9558.7000000000007</v>
          </cell>
          <cell r="DF57">
            <v>1792.5</v>
          </cell>
          <cell r="DG57">
            <v>7766.2</v>
          </cell>
          <cell r="DH57">
            <v>5.2</v>
          </cell>
          <cell r="DI57">
            <v>0</v>
          </cell>
          <cell r="DJ57">
            <v>0</v>
          </cell>
          <cell r="DK57">
            <v>348618.1</v>
          </cell>
          <cell r="DL57">
            <v>5933.1</v>
          </cell>
          <cell r="DM57">
            <v>488046.23406470398</v>
          </cell>
          <cell r="DN57">
            <v>674320.849483795</v>
          </cell>
          <cell r="DO57">
            <v>0</v>
          </cell>
          <cell r="DP57">
            <v>0</v>
          </cell>
          <cell r="DQ57">
            <v>1856.3</v>
          </cell>
          <cell r="DR57">
            <v>672464.54948379495</v>
          </cell>
          <cell r="DS57">
            <v>3891241.0732463426</v>
          </cell>
          <cell r="DT57">
            <v>266206.96499999997</v>
          </cell>
          <cell r="DU57">
            <v>90332.524999999994</v>
          </cell>
          <cell r="DV57">
            <v>86694.574999999997</v>
          </cell>
          <cell r="DW57">
            <v>21811.85</v>
          </cell>
          <cell r="DX57">
            <v>40912.974999999999</v>
          </cell>
          <cell r="DY57">
            <v>23969.75</v>
          </cell>
          <cell r="DZ57">
            <v>2736.15</v>
          </cell>
          <cell r="EA57">
            <v>901.8</v>
          </cell>
          <cell r="EB57">
            <v>0</v>
          </cell>
          <cell r="EC57">
            <v>901.8</v>
          </cell>
          <cell r="ED57">
            <v>0</v>
          </cell>
          <cell r="EE57">
            <v>175874.44</v>
          </cell>
          <cell r="EF57">
            <v>175874.44</v>
          </cell>
          <cell r="EG57">
            <v>0</v>
          </cell>
          <cell r="EH57">
            <v>3625034.1082463427</v>
          </cell>
          <cell r="EI57">
            <v>1747139.1789006777</v>
          </cell>
          <cell r="EJ57">
            <v>341404.14987634699</v>
          </cell>
          <cell r="EK57">
            <v>341404.14987634699</v>
          </cell>
          <cell r="EL57">
            <v>247189.89547742001</v>
          </cell>
          <cell r="EM57">
            <v>97182.243735989992</v>
          </cell>
          <cell r="EN57">
            <v>150007.65174142999</v>
          </cell>
          <cell r="EO57">
            <v>39871.011268293994</v>
          </cell>
          <cell r="EP57">
            <v>19623.52</v>
          </cell>
          <cell r="EQ57">
            <v>34719.723130633</v>
          </cell>
          <cell r="ER57">
            <v>1538.9</v>
          </cell>
          <cell r="ES57">
            <v>33180.823130632998</v>
          </cell>
          <cell r="ET57">
            <v>1405735.0290243309</v>
          </cell>
          <cell r="EU57">
            <v>692096.74</v>
          </cell>
          <cell r="EV57">
            <v>57566.09</v>
          </cell>
          <cell r="EW57">
            <v>634530.65</v>
          </cell>
          <cell r="EX57">
            <v>227806.69403547799</v>
          </cell>
          <cell r="EY57">
            <v>123624.263170437</v>
          </cell>
          <cell r="EZ57">
            <v>32988.69</v>
          </cell>
          <cell r="FA57">
            <v>49798.551542226996</v>
          </cell>
          <cell r="FB57">
            <v>25963.621628209999</v>
          </cell>
          <cell r="FC57">
            <v>14873.4</v>
          </cell>
          <cell r="FD57">
            <v>53314.940865041004</v>
          </cell>
          <cell r="FE57">
            <v>50867.49</v>
          </cell>
          <cell r="FF57">
            <v>485831.59498885291</v>
          </cell>
          <cell r="FG57">
            <v>322370.78294503898</v>
          </cell>
          <cell r="FH57">
            <v>201385.383651504</v>
          </cell>
          <cell r="FI57">
            <v>87627.640063205996</v>
          </cell>
          <cell r="FJ57">
            <v>113757.74358829801</v>
          </cell>
          <cell r="FK57">
            <v>86631.964254057006</v>
          </cell>
          <cell r="FL57">
            <v>34353.435039477998</v>
          </cell>
          <cell r="FM57">
            <v>163460.81204381399</v>
          </cell>
          <cell r="FN57">
            <v>48889.912457883998</v>
          </cell>
          <cell r="FO57">
            <v>10442.41</v>
          </cell>
          <cell r="FP57">
            <v>38447.502457884002</v>
          </cell>
          <cell r="FQ57">
            <v>48636.654278190996</v>
          </cell>
          <cell r="FR57">
            <v>22462.2</v>
          </cell>
          <cell r="FS57">
            <v>43472.045307738998</v>
          </cell>
          <cell r="FT57">
            <v>0</v>
          </cell>
          <cell r="FU57">
            <v>229575.53519999995</v>
          </cell>
          <cell r="FV57">
            <v>2945.5</v>
          </cell>
          <cell r="FW57">
            <v>7281.2291999999998</v>
          </cell>
          <cell r="FX57">
            <v>8963.5211999999992</v>
          </cell>
          <cell r="FY57">
            <v>1533.1</v>
          </cell>
          <cell r="FZ57">
            <v>84.7</v>
          </cell>
          <cell r="GA57">
            <v>4292.5527999999995</v>
          </cell>
          <cell r="GB57">
            <v>152412.51449999999</v>
          </cell>
          <cell r="GC57">
            <v>43824.4</v>
          </cell>
          <cell r="GD57">
            <v>710.11749999999995</v>
          </cell>
          <cell r="GE57">
            <v>7440.3</v>
          </cell>
          <cell r="GF57">
            <v>0</v>
          </cell>
          <cell r="GG57">
            <v>87.6</v>
          </cell>
          <cell r="GH57">
            <v>35588.841383278996</v>
          </cell>
          <cell r="GI57">
            <v>734187.16613774595</v>
          </cell>
          <cell r="GJ57">
            <v>344879.48662464006</v>
          </cell>
          <cell r="GK57">
            <v>244072.39440000002</v>
          </cell>
          <cell r="GL57">
            <v>59245.393000000004</v>
          </cell>
          <cell r="GM57">
            <v>0</v>
          </cell>
          <cell r="GN57">
            <v>64736.34</v>
          </cell>
          <cell r="GO57">
            <v>-15408.898600000004</v>
          </cell>
          <cell r="GP57">
            <v>135499.56</v>
          </cell>
          <cell r="GQ57">
            <v>0</v>
          </cell>
          <cell r="GR57">
            <v>100807.09222464</v>
          </cell>
          <cell r="GS57">
            <v>49995.142224639996</v>
          </cell>
          <cell r="GT57">
            <v>50811.95</v>
          </cell>
          <cell r="GU57">
            <v>533663.9</v>
          </cell>
          <cell r="GV57">
            <v>0</v>
          </cell>
          <cell r="GW57">
            <v>0</v>
          </cell>
          <cell r="GX57">
            <v>4998.5</v>
          </cell>
          <cell r="GY57">
            <v>528665.4</v>
          </cell>
          <cell r="GZ57">
            <v>0</v>
          </cell>
          <cell r="HA57">
            <v>0</v>
          </cell>
        </row>
        <row r="58">
          <cell r="A58">
            <v>35247</v>
          </cell>
          <cell r="B58">
            <v>4107866.648391535</v>
          </cell>
          <cell r="C58">
            <v>424761.03050187306</v>
          </cell>
          <cell r="D58">
            <v>423920.63050187303</v>
          </cell>
          <cell r="E58">
            <v>14234.366349104001</v>
          </cell>
          <cell r="F58">
            <v>306804.79035276902</v>
          </cell>
          <cell r="G58">
            <v>21920.2</v>
          </cell>
          <cell r="H58">
            <v>32715.073800000002</v>
          </cell>
          <cell r="I58">
            <v>48246.2</v>
          </cell>
          <cell r="J58">
            <v>840.4</v>
          </cell>
          <cell r="K58">
            <v>0</v>
          </cell>
          <cell r="L58">
            <v>0</v>
          </cell>
          <cell r="M58">
            <v>840.4</v>
          </cell>
          <cell r="N58">
            <v>0</v>
          </cell>
          <cell r="O58">
            <v>3683105.6178896623</v>
          </cell>
          <cell r="P58">
            <v>19175.499294945002</v>
          </cell>
          <cell r="Q58">
            <v>2502606.0859486819</v>
          </cell>
          <cell r="R58">
            <v>2101526.5859486819</v>
          </cell>
          <cell r="S58">
            <v>1395146.6967614631</v>
          </cell>
          <cell r="T58">
            <v>1187557.3111928881</v>
          </cell>
          <cell r="U58">
            <v>952913.46331086312</v>
          </cell>
          <cell r="V58">
            <v>926774.80706950591</v>
          </cell>
          <cell r="W58">
            <v>626978.81970144692</v>
          </cell>
          <cell r="X58">
            <v>299795.987368059</v>
          </cell>
          <cell r="Y58">
            <v>18623.742747243999</v>
          </cell>
          <cell r="Z58">
            <v>7514.9134941130005</v>
          </cell>
          <cell r="AA58">
            <v>234643.847882025</v>
          </cell>
          <cell r="AB58">
            <v>232262.44788202498</v>
          </cell>
          <cell r="AC58">
            <v>130616.6</v>
          </cell>
          <cell r="AD58">
            <v>101645.847882025</v>
          </cell>
          <cell r="AE58">
            <v>1996.2</v>
          </cell>
          <cell r="AF58">
            <v>385.2</v>
          </cell>
          <cell r="AG58">
            <v>207589.385568575</v>
          </cell>
          <cell r="AH58">
            <v>158588.18556857499</v>
          </cell>
          <cell r="AI58">
            <v>118729.50219999999</v>
          </cell>
          <cell r="AJ58">
            <v>28998</v>
          </cell>
          <cell r="AK58">
            <v>89731.502200000003</v>
          </cell>
          <cell r="AL58">
            <v>32858.883368575</v>
          </cell>
          <cell r="AM58">
            <v>6999.8</v>
          </cell>
          <cell r="AN58">
            <v>49001.2</v>
          </cell>
          <cell r="AO58">
            <v>48243.9</v>
          </cell>
          <cell r="AP58">
            <v>17877.7</v>
          </cell>
          <cell r="AQ58">
            <v>30366.2</v>
          </cell>
          <cell r="AR58">
            <v>496.6</v>
          </cell>
          <cell r="AS58">
            <v>260.7</v>
          </cell>
          <cell r="AT58">
            <v>176863.38789877898</v>
          </cell>
          <cell r="AU58">
            <v>132547.98789877899</v>
          </cell>
          <cell r="AV58">
            <v>105144.10219999999</v>
          </cell>
          <cell r="AW58">
            <v>20748.3</v>
          </cell>
          <cell r="AX58">
            <v>84395.802200000006</v>
          </cell>
          <cell r="AY58">
            <v>20801.685698779002</v>
          </cell>
          <cell r="AZ58">
            <v>6602.2</v>
          </cell>
          <cell r="BA58">
            <v>44315.4</v>
          </cell>
          <cell r="BB58">
            <v>43704.7</v>
          </cell>
          <cell r="BC58">
            <v>14547.2</v>
          </cell>
          <cell r="BD58">
            <v>29157.5</v>
          </cell>
          <cell r="BE58">
            <v>350.5</v>
          </cell>
          <cell r="BF58">
            <v>260.2</v>
          </cell>
          <cell r="BG58">
            <v>30725.997669796001</v>
          </cell>
          <cell r="BH58">
            <v>26040.197669795998</v>
          </cell>
          <cell r="BI58">
            <v>13585.4</v>
          </cell>
          <cell r="BJ58">
            <v>8249.7000000000007</v>
          </cell>
          <cell r="BK58">
            <v>5335.7</v>
          </cell>
          <cell r="BL58">
            <v>12057.197669796</v>
          </cell>
          <cell r="BM58">
            <v>397.6</v>
          </cell>
          <cell r="BN58">
            <v>4685.8</v>
          </cell>
          <cell r="BO58">
            <v>4539.2</v>
          </cell>
          <cell r="BP58">
            <v>3330.5</v>
          </cell>
          <cell r="BQ58">
            <v>1208.7</v>
          </cell>
          <cell r="BR58">
            <v>146.1</v>
          </cell>
          <cell r="BS58">
            <v>0.5</v>
          </cell>
          <cell r="BT58">
            <v>706379.88918721897</v>
          </cell>
          <cell r="BU58">
            <v>622459.76114834903</v>
          </cell>
          <cell r="BV58">
            <v>83920.128038870011</v>
          </cell>
          <cell r="BW58">
            <v>313894.29852948908</v>
          </cell>
          <cell r="BX58">
            <v>258361.47049061902</v>
          </cell>
          <cell r="BY58">
            <v>252731.03798379999</v>
          </cell>
          <cell r="BZ58">
            <v>153350.9</v>
          </cell>
          <cell r="CA58">
            <v>99380.137983799999</v>
          </cell>
          <cell r="CB58">
            <v>145.98241742900001</v>
          </cell>
          <cell r="CC58">
            <v>5484.4500893899994</v>
          </cell>
          <cell r="CD58">
            <v>55532.828038870008</v>
          </cell>
          <cell r="CE58">
            <v>53669.228038870009</v>
          </cell>
          <cell r="CF58">
            <v>9489.2000000000007</v>
          </cell>
          <cell r="CG58">
            <v>44180.028038870005</v>
          </cell>
          <cell r="CH58">
            <v>19.7</v>
          </cell>
          <cell r="CI58">
            <v>1843.9</v>
          </cell>
          <cell r="CJ58">
            <v>273432.39065773005</v>
          </cell>
          <cell r="CK58">
            <v>252951.49065773003</v>
          </cell>
          <cell r="CL58">
            <v>251355.39065773002</v>
          </cell>
          <cell r="CM58">
            <v>123737.60000000001</v>
          </cell>
          <cell r="CN58">
            <v>127617.79065773</v>
          </cell>
          <cell r="CO58">
            <v>186.5</v>
          </cell>
          <cell r="CP58">
            <v>1409.6</v>
          </cell>
          <cell r="CQ58">
            <v>20480.900000000001</v>
          </cell>
          <cell r="CR58">
            <v>20106.900000000001</v>
          </cell>
          <cell r="CS58">
            <v>8327.1</v>
          </cell>
          <cell r="CT58">
            <v>11779.8</v>
          </cell>
          <cell r="CU58">
            <v>16.3</v>
          </cell>
          <cell r="CV58">
            <v>357.7</v>
          </cell>
          <cell r="CW58">
            <v>119053.2</v>
          </cell>
          <cell r="CX58">
            <v>111146.8</v>
          </cell>
          <cell r="CY58">
            <v>105701.1</v>
          </cell>
          <cell r="CZ58">
            <v>40805.1</v>
          </cell>
          <cell r="DA58">
            <v>64896</v>
          </cell>
          <cell r="DB58">
            <v>5217.5</v>
          </cell>
          <cell r="DC58">
            <v>228.2</v>
          </cell>
          <cell r="DD58">
            <v>7906.4</v>
          </cell>
          <cell r="DE58">
            <v>7906.4</v>
          </cell>
          <cell r="DF58">
            <v>1668.8</v>
          </cell>
          <cell r="DG58">
            <v>6237.6</v>
          </cell>
          <cell r="DH58">
            <v>0</v>
          </cell>
          <cell r="DI58">
            <v>0</v>
          </cell>
          <cell r="DJ58">
            <v>0</v>
          </cell>
          <cell r="DK58">
            <v>401079.5</v>
          </cell>
          <cell r="DL58">
            <v>9533.5731206669989</v>
          </cell>
          <cell r="DM58">
            <v>440062.259499187</v>
          </cell>
          <cell r="DN58">
            <v>711728.20002618094</v>
          </cell>
          <cell r="DO58">
            <v>0</v>
          </cell>
          <cell r="DP58">
            <v>0</v>
          </cell>
          <cell r="DQ58">
            <v>2251.1999999999998</v>
          </cell>
          <cell r="DR58">
            <v>709477.00002618099</v>
          </cell>
          <cell r="DS58">
            <v>4107866.6402320899</v>
          </cell>
          <cell r="DT58">
            <v>288538.395112055</v>
          </cell>
          <cell r="DU58">
            <v>99514.441564055</v>
          </cell>
          <cell r="DV58">
            <v>95280.041564054991</v>
          </cell>
          <cell r="DW58">
            <v>24199.599999999999</v>
          </cell>
          <cell r="DX58">
            <v>44072.541564054998</v>
          </cell>
          <cell r="DY58">
            <v>27007.9</v>
          </cell>
          <cell r="DZ58">
            <v>3300.7</v>
          </cell>
          <cell r="EA58">
            <v>933.7</v>
          </cell>
          <cell r="EB58">
            <v>0</v>
          </cell>
          <cell r="EC58">
            <v>933.7</v>
          </cell>
          <cell r="ED58">
            <v>0</v>
          </cell>
          <cell r="EE58">
            <v>189023.95354800002</v>
          </cell>
          <cell r="EF58">
            <v>189023.95354800002</v>
          </cell>
          <cell r="EG58">
            <v>0</v>
          </cell>
          <cell r="EH58">
            <v>3819328.245120035</v>
          </cell>
          <cell r="EI58">
            <v>1864003.4795006551</v>
          </cell>
          <cell r="EJ58">
            <v>390252.99019866902</v>
          </cell>
          <cell r="EK58">
            <v>390252.99019866902</v>
          </cell>
          <cell r="EL58">
            <v>291650.41373478604</v>
          </cell>
          <cell r="EM58">
            <v>125709.65486778501</v>
          </cell>
          <cell r="EN58">
            <v>165940.75886700099</v>
          </cell>
          <cell r="EO58">
            <v>41394.477973761997</v>
          </cell>
          <cell r="EP58">
            <v>21140.9</v>
          </cell>
          <cell r="EQ58">
            <v>36067.198490121002</v>
          </cell>
          <cell r="ER58">
            <v>1959.5</v>
          </cell>
          <cell r="ES58">
            <v>34107.698490121002</v>
          </cell>
          <cell r="ET58">
            <v>1473750.4893019858</v>
          </cell>
          <cell r="EU58">
            <v>712955.7</v>
          </cell>
          <cell r="EV58">
            <v>61381.9</v>
          </cell>
          <cell r="EW58">
            <v>651573.80000000005</v>
          </cell>
          <cell r="EX58">
            <v>246244.762710193</v>
          </cell>
          <cell r="EY58">
            <v>140230.479253328</v>
          </cell>
          <cell r="EZ58">
            <v>40946.5</v>
          </cell>
          <cell r="FA58">
            <v>59172.166350043008</v>
          </cell>
          <cell r="FB58">
            <v>26585.612903284997</v>
          </cell>
          <cell r="FC58">
            <v>13526.2</v>
          </cell>
          <cell r="FD58">
            <v>54225.883456864998</v>
          </cell>
          <cell r="FE58">
            <v>51788.4</v>
          </cell>
          <cell r="FF58">
            <v>514550.02659179288</v>
          </cell>
          <cell r="FG58">
            <v>346510.30254751694</v>
          </cell>
          <cell r="FH58">
            <v>215472.72076476799</v>
          </cell>
          <cell r="FI58">
            <v>98460.238063522003</v>
          </cell>
          <cell r="FJ58">
            <v>117012.482701246</v>
          </cell>
          <cell r="FK58">
            <v>91297.357069863996</v>
          </cell>
          <cell r="FL58">
            <v>39740.224712884999</v>
          </cell>
          <cell r="FM58">
            <v>168039.72404427599</v>
          </cell>
          <cell r="FN58">
            <v>46037.643848</v>
          </cell>
          <cell r="FO58">
            <v>10833.6</v>
          </cell>
          <cell r="FP58">
            <v>35204.043848000001</v>
          </cell>
          <cell r="FQ58">
            <v>50206.867912226997</v>
          </cell>
          <cell r="FR58">
            <v>23877.7</v>
          </cell>
          <cell r="FS58">
            <v>47917.512284048993</v>
          </cell>
          <cell r="FT58">
            <v>0</v>
          </cell>
          <cell r="FU58">
            <v>252322.50830000002</v>
          </cell>
          <cell r="FV58">
            <v>2945.5</v>
          </cell>
          <cell r="FW58">
            <v>10370.972899999999</v>
          </cell>
          <cell r="FX58">
            <v>7862.2040999999999</v>
          </cell>
          <cell r="FY58">
            <v>1442.4</v>
          </cell>
          <cell r="FZ58">
            <v>84.5</v>
          </cell>
          <cell r="GA58">
            <v>4517.2345999999998</v>
          </cell>
          <cell r="GB58">
            <v>174163.49670000002</v>
          </cell>
          <cell r="GC58">
            <v>44419.5</v>
          </cell>
          <cell r="GD58">
            <v>0</v>
          </cell>
          <cell r="GE58">
            <v>6430.2</v>
          </cell>
          <cell r="GF58">
            <v>0</v>
          </cell>
          <cell r="GG58">
            <v>86.5</v>
          </cell>
          <cell r="GH58">
            <v>35161.868189626002</v>
          </cell>
          <cell r="GI58">
            <v>779993.55444444402</v>
          </cell>
          <cell r="GJ58">
            <v>365296.03468531009</v>
          </cell>
          <cell r="GK58">
            <v>268392.17198402307</v>
          </cell>
          <cell r="GL58">
            <v>61839.593000000008</v>
          </cell>
          <cell r="GM58">
            <v>0</v>
          </cell>
          <cell r="GN58">
            <v>64753.5</v>
          </cell>
          <cell r="GO58">
            <v>2092.3789840230006</v>
          </cell>
          <cell r="GP58">
            <v>139706.70000000001</v>
          </cell>
          <cell r="GQ58">
            <v>0</v>
          </cell>
          <cell r="GR58">
            <v>96903.862701286998</v>
          </cell>
          <cell r="GS58">
            <v>45622.692224639999</v>
          </cell>
          <cell r="GT58">
            <v>51281.170476646999</v>
          </cell>
          <cell r="GU58">
            <v>522550.8</v>
          </cell>
          <cell r="GV58">
            <v>0</v>
          </cell>
          <cell r="GW58">
            <v>0</v>
          </cell>
          <cell r="GX58">
            <v>6360.7</v>
          </cell>
          <cell r="GY58">
            <v>516190.1</v>
          </cell>
          <cell r="GZ58">
            <v>0</v>
          </cell>
          <cell r="HA58">
            <v>0</v>
          </cell>
        </row>
        <row r="59">
          <cell r="A59">
            <v>35278</v>
          </cell>
          <cell r="B59">
            <v>4258937.1700705495</v>
          </cell>
          <cell r="C59">
            <v>404171.12007054902</v>
          </cell>
          <cell r="D59">
            <v>403316.82007054903</v>
          </cell>
          <cell r="E59">
            <v>12713.15</v>
          </cell>
          <cell r="F59">
            <v>288336.76</v>
          </cell>
          <cell r="G59">
            <v>22137.55</v>
          </cell>
          <cell r="H59">
            <v>30297.4</v>
          </cell>
          <cell r="I59">
            <v>49831.960070549001</v>
          </cell>
          <cell r="J59">
            <v>854.3</v>
          </cell>
          <cell r="K59">
            <v>0</v>
          </cell>
          <cell r="L59">
            <v>0</v>
          </cell>
          <cell r="M59">
            <v>854.3</v>
          </cell>
          <cell r="N59">
            <v>0</v>
          </cell>
          <cell r="O59">
            <v>3854766.05</v>
          </cell>
          <cell r="P59">
            <v>18532.11</v>
          </cell>
          <cell r="Q59">
            <v>2641533.09</v>
          </cell>
          <cell r="R59">
            <v>2151707.31</v>
          </cell>
          <cell r="S59">
            <v>1422828.93</v>
          </cell>
          <cell r="T59">
            <v>1203177.73</v>
          </cell>
          <cell r="U59">
            <v>993286.57</v>
          </cell>
          <cell r="V59">
            <v>967545.58</v>
          </cell>
          <cell r="W59">
            <v>664002.22</v>
          </cell>
          <cell r="X59">
            <v>303543.36</v>
          </cell>
          <cell r="Y59">
            <v>18106.14</v>
          </cell>
          <cell r="Z59">
            <v>7634.85</v>
          </cell>
          <cell r="AA59">
            <v>209891.16</v>
          </cell>
          <cell r="AB59">
            <v>207502.19</v>
          </cell>
          <cell r="AC59">
            <v>106429.26</v>
          </cell>
          <cell r="AD59">
            <v>101072.93</v>
          </cell>
          <cell r="AE59">
            <v>2005.7</v>
          </cell>
          <cell r="AF59">
            <v>383.27</v>
          </cell>
          <cell r="AG59">
            <v>219651.20000000001</v>
          </cell>
          <cell r="AH59">
            <v>166098.88</v>
          </cell>
          <cell r="AI59">
            <v>124397.14</v>
          </cell>
          <cell r="AJ59">
            <v>30222.1</v>
          </cell>
          <cell r="AK59">
            <v>94175.039999999994</v>
          </cell>
          <cell r="AL59">
            <v>34291.03</v>
          </cell>
          <cell r="AM59">
            <v>7410.71</v>
          </cell>
          <cell r="AN59">
            <v>53552.32</v>
          </cell>
          <cell r="AO59">
            <v>52640.09</v>
          </cell>
          <cell r="AP59">
            <v>19064.009999999998</v>
          </cell>
          <cell r="AQ59">
            <v>33576.080000000002</v>
          </cell>
          <cell r="AR59">
            <v>573.38</v>
          </cell>
          <cell r="AS59">
            <v>338.85</v>
          </cell>
          <cell r="AT59">
            <v>187773.31</v>
          </cell>
          <cell r="AU59">
            <v>138570.63</v>
          </cell>
          <cell r="AV59">
            <v>110341.43</v>
          </cell>
          <cell r="AW59">
            <v>21594.95</v>
          </cell>
          <cell r="AX59">
            <v>88746.48</v>
          </cell>
          <cell r="AY59">
            <v>21235.75</v>
          </cell>
          <cell r="AZ59">
            <v>6993.45</v>
          </cell>
          <cell r="BA59">
            <v>49202.68</v>
          </cell>
          <cell r="BB59">
            <v>48447.85</v>
          </cell>
          <cell r="BC59">
            <v>16130.53</v>
          </cell>
          <cell r="BD59">
            <v>32317.32</v>
          </cell>
          <cell r="BE59">
            <v>416.48</v>
          </cell>
          <cell r="BF59">
            <v>338.35</v>
          </cell>
          <cell r="BG59">
            <v>31877.89</v>
          </cell>
          <cell r="BH59">
            <v>27528.25</v>
          </cell>
          <cell r="BI59">
            <v>14055.71</v>
          </cell>
          <cell r="BJ59">
            <v>8627.15</v>
          </cell>
          <cell r="BK59">
            <v>5428.56</v>
          </cell>
          <cell r="BL59">
            <v>13055.28</v>
          </cell>
          <cell r="BM59">
            <v>417.26</v>
          </cell>
          <cell r="BN59">
            <v>4349.6400000000003</v>
          </cell>
          <cell r="BO59">
            <v>4192.24</v>
          </cell>
          <cell r="BP59">
            <v>2933.48</v>
          </cell>
          <cell r="BQ59">
            <v>1258.76</v>
          </cell>
          <cell r="BR59">
            <v>156.9</v>
          </cell>
          <cell r="BS59">
            <v>0.5</v>
          </cell>
          <cell r="BT59">
            <v>728878.38</v>
          </cell>
          <cell r="BU59">
            <v>641563.38</v>
          </cell>
          <cell r="BV59">
            <v>87315</v>
          </cell>
          <cell r="BW59">
            <v>320867.27</v>
          </cell>
          <cell r="BX59">
            <v>265541.37</v>
          </cell>
          <cell r="BY59">
            <v>259793.07</v>
          </cell>
          <cell r="BZ59">
            <v>160899.75</v>
          </cell>
          <cell r="CA59">
            <v>98893.32</v>
          </cell>
          <cell r="CB59">
            <v>146.4</v>
          </cell>
          <cell r="CC59">
            <v>5601.9</v>
          </cell>
          <cell r="CD59">
            <v>55325.9</v>
          </cell>
          <cell r="CE59">
            <v>53446.1</v>
          </cell>
          <cell r="CF59">
            <v>8018.46</v>
          </cell>
          <cell r="CG59">
            <v>45427.64</v>
          </cell>
          <cell r="CH59">
            <v>19.8</v>
          </cell>
          <cell r="CI59">
            <v>1860</v>
          </cell>
          <cell r="CJ59">
            <v>285084.65000000002</v>
          </cell>
          <cell r="CK59">
            <v>263053.75</v>
          </cell>
          <cell r="CL59">
            <v>260045.85</v>
          </cell>
          <cell r="CM59">
            <v>127028.46</v>
          </cell>
          <cell r="CN59">
            <v>133017.39000000001</v>
          </cell>
          <cell r="CO59">
            <v>182.5</v>
          </cell>
          <cell r="CP59">
            <v>2825.4</v>
          </cell>
          <cell r="CQ59">
            <v>22030.9</v>
          </cell>
          <cell r="CR59">
            <v>21646.9</v>
          </cell>
          <cell r="CS59">
            <v>8215.74</v>
          </cell>
          <cell r="CT59">
            <v>13431.16</v>
          </cell>
          <cell r="CU59">
            <v>22.9</v>
          </cell>
          <cell r="CV59">
            <v>361.1</v>
          </cell>
          <cell r="CW59">
            <v>122926.46</v>
          </cell>
          <cell r="CX59">
            <v>112968.26</v>
          </cell>
          <cell r="CY59">
            <v>108350.36</v>
          </cell>
          <cell r="CZ59">
            <v>38369.1</v>
          </cell>
          <cell r="DA59">
            <v>69981.259999999995</v>
          </cell>
          <cell r="DB59">
            <v>4387.7</v>
          </cell>
          <cell r="DC59">
            <v>230.2</v>
          </cell>
          <cell r="DD59">
            <v>9958.2000000000007</v>
          </cell>
          <cell r="DE59">
            <v>9958.2000000000007</v>
          </cell>
          <cell r="DF59">
            <v>2918.3</v>
          </cell>
          <cell r="DG59">
            <v>7039.9</v>
          </cell>
          <cell r="DH59">
            <v>0</v>
          </cell>
          <cell r="DI59">
            <v>0</v>
          </cell>
          <cell r="DJ59">
            <v>0</v>
          </cell>
          <cell r="DK59">
            <v>489825.78</v>
          </cell>
          <cell r="DL59">
            <v>7764.3</v>
          </cell>
          <cell r="DM59">
            <v>428088.53</v>
          </cell>
          <cell r="DN59">
            <v>758848.02</v>
          </cell>
          <cell r="DO59">
            <v>0</v>
          </cell>
          <cell r="DP59">
            <v>0</v>
          </cell>
          <cell r="DQ59">
            <v>2319.3000000000002</v>
          </cell>
          <cell r="DR59">
            <v>756528.72</v>
          </cell>
          <cell r="DS59">
            <v>4258937.1434000004</v>
          </cell>
          <cell r="DT59">
            <v>293788.01</v>
          </cell>
          <cell r="DU59">
            <v>97560.14</v>
          </cell>
          <cell r="DV59">
            <v>93588.22</v>
          </cell>
          <cell r="DW59">
            <v>24383.23</v>
          </cell>
          <cell r="DX59">
            <v>42668.3</v>
          </cell>
          <cell r="DY59">
            <v>26536.69</v>
          </cell>
          <cell r="DZ59">
            <v>3030.22</v>
          </cell>
          <cell r="EA59">
            <v>941.7</v>
          </cell>
          <cell r="EB59">
            <v>0</v>
          </cell>
          <cell r="EC59">
            <v>941.7</v>
          </cell>
          <cell r="ED59">
            <v>0</v>
          </cell>
          <cell r="EE59">
            <v>196227.87</v>
          </cell>
          <cell r="EF59">
            <v>196227.87</v>
          </cell>
          <cell r="EG59">
            <v>0</v>
          </cell>
          <cell r="EH59">
            <v>3965149.1333999997</v>
          </cell>
          <cell r="EI59">
            <v>1912615.42</v>
          </cell>
          <cell r="EJ59">
            <v>396904.1</v>
          </cell>
          <cell r="EK59">
            <v>396904.1</v>
          </cell>
          <cell r="EL59">
            <v>304528.78999999998</v>
          </cell>
          <cell r="EM59">
            <v>130110.25</v>
          </cell>
          <cell r="EN59">
            <v>174418.54</v>
          </cell>
          <cell r="EO59">
            <v>42242.26</v>
          </cell>
          <cell r="EP59">
            <v>18568.88</v>
          </cell>
          <cell r="EQ59">
            <v>31564.17</v>
          </cell>
          <cell r="ER59">
            <v>1223.45</v>
          </cell>
          <cell r="ES59">
            <v>30340.720000000001</v>
          </cell>
          <cell r="ET59">
            <v>1515711.32</v>
          </cell>
          <cell r="EU59">
            <v>728941.13</v>
          </cell>
          <cell r="EV59">
            <v>62700.92</v>
          </cell>
          <cell r="EW59">
            <v>666240.21</v>
          </cell>
          <cell r="EX59">
            <v>267800.52</v>
          </cell>
          <cell r="EY59">
            <v>155804.75</v>
          </cell>
          <cell r="EZ59">
            <v>47250.93</v>
          </cell>
          <cell r="FA59">
            <v>63258.03</v>
          </cell>
          <cell r="FB59">
            <v>32331.99</v>
          </cell>
          <cell r="FC59">
            <v>12963.8</v>
          </cell>
          <cell r="FD59">
            <v>58420.39</v>
          </cell>
          <cell r="FE59">
            <v>53575.38</v>
          </cell>
          <cell r="FF59">
            <v>518969.67</v>
          </cell>
          <cell r="FG59">
            <v>350115.31</v>
          </cell>
          <cell r="FH59">
            <v>220155.13</v>
          </cell>
          <cell r="FI59">
            <v>97724.98</v>
          </cell>
          <cell r="FJ59">
            <v>122430.15</v>
          </cell>
          <cell r="FK59">
            <v>92944.67</v>
          </cell>
          <cell r="FL59">
            <v>37015.51</v>
          </cell>
          <cell r="FM59">
            <v>168854.36</v>
          </cell>
          <cell r="FN59">
            <v>41215.75</v>
          </cell>
          <cell r="FO59">
            <v>11985.08</v>
          </cell>
          <cell r="FP59">
            <v>29230.67</v>
          </cell>
          <cell r="FQ59">
            <v>53130.8</v>
          </cell>
          <cell r="FR59">
            <v>27260.400000000001</v>
          </cell>
          <cell r="FS59">
            <v>47247.41</v>
          </cell>
          <cell r="FT59">
            <v>0</v>
          </cell>
          <cell r="FU59">
            <v>255370.6134</v>
          </cell>
          <cell r="FV59">
            <v>2804</v>
          </cell>
          <cell r="FW59">
            <v>11659.6733</v>
          </cell>
          <cell r="FX59">
            <v>9843.1038000000008</v>
          </cell>
          <cell r="FY59">
            <v>2057.3000000000002</v>
          </cell>
          <cell r="FZ59">
            <v>84.5</v>
          </cell>
          <cell r="GA59">
            <v>4788.7236000000003</v>
          </cell>
          <cell r="GB59">
            <v>173264.01470000003</v>
          </cell>
          <cell r="GC59">
            <v>45165.599999999999</v>
          </cell>
          <cell r="GD59">
            <v>1.798</v>
          </cell>
          <cell r="GE59">
            <v>5575.8</v>
          </cell>
          <cell r="GF59">
            <v>0</v>
          </cell>
          <cell r="GG59">
            <v>126.1</v>
          </cell>
          <cell r="GH59">
            <v>27088.6</v>
          </cell>
          <cell r="GI59">
            <v>839179.79</v>
          </cell>
          <cell r="GJ59">
            <v>402132.71</v>
          </cell>
          <cell r="GK59">
            <v>304726.53000000003</v>
          </cell>
          <cell r="GL59">
            <v>61499.9</v>
          </cell>
          <cell r="GM59">
            <v>0</v>
          </cell>
          <cell r="GN59">
            <v>66401.13</v>
          </cell>
          <cell r="GO59">
            <v>29645.15</v>
          </cell>
          <cell r="GP59">
            <v>147180.35</v>
          </cell>
          <cell r="GQ59">
            <v>0</v>
          </cell>
          <cell r="GR59">
            <v>97406.18</v>
          </cell>
          <cell r="GS59">
            <v>46041.87</v>
          </cell>
          <cell r="GT59">
            <v>51364.31</v>
          </cell>
          <cell r="GU59">
            <v>528762</v>
          </cell>
          <cell r="GV59">
            <v>0</v>
          </cell>
          <cell r="GW59">
            <v>0</v>
          </cell>
          <cell r="GX59">
            <v>6697.3</v>
          </cell>
          <cell r="GY59">
            <v>522064.7</v>
          </cell>
          <cell r="GZ59">
            <v>0</v>
          </cell>
          <cell r="HA59">
            <v>0</v>
          </cell>
        </row>
        <row r="60">
          <cell r="A60">
            <v>35309</v>
          </cell>
          <cell r="B60">
            <v>4468968.2454760876</v>
          </cell>
          <cell r="C60">
            <v>403930.89</v>
          </cell>
          <cell r="D60">
            <v>403074.89</v>
          </cell>
          <cell r="E60">
            <v>16092.86</v>
          </cell>
          <cell r="F60">
            <v>295862.78000000003</v>
          </cell>
          <cell r="G60">
            <v>22547.64</v>
          </cell>
          <cell r="H60">
            <v>18534.099999999999</v>
          </cell>
          <cell r="I60">
            <v>50037.51</v>
          </cell>
          <cell r="J60">
            <v>856</v>
          </cell>
          <cell r="K60">
            <v>0</v>
          </cell>
          <cell r="L60">
            <v>0</v>
          </cell>
          <cell r="M60">
            <v>856</v>
          </cell>
          <cell r="N60">
            <v>0</v>
          </cell>
          <cell r="O60">
            <v>4065037.3554760879</v>
          </cell>
          <cell r="P60">
            <v>24859.309000000001</v>
          </cell>
          <cell r="Q60">
            <v>2781563.1</v>
          </cell>
          <cell r="R60">
            <v>2215979.56</v>
          </cell>
          <cell r="S60">
            <v>1457001.77</v>
          </cell>
          <cell r="T60">
            <v>1228190.8799999999</v>
          </cell>
          <cell r="U60">
            <v>1008384.27</v>
          </cell>
          <cell r="V60">
            <v>982487.41</v>
          </cell>
          <cell r="W60">
            <v>667524.26</v>
          </cell>
          <cell r="X60">
            <v>314963.15000000002</v>
          </cell>
          <cell r="Y60">
            <v>18117.36</v>
          </cell>
          <cell r="Z60">
            <v>7779.5</v>
          </cell>
          <cell r="AA60">
            <v>219806.61</v>
          </cell>
          <cell r="AB60">
            <v>217114.44</v>
          </cell>
          <cell r="AC60">
            <v>113063.03</v>
          </cell>
          <cell r="AD60">
            <v>104051.41</v>
          </cell>
          <cell r="AE60">
            <v>2229.6999999999998</v>
          </cell>
          <cell r="AF60">
            <v>462.47</v>
          </cell>
          <cell r="AG60">
            <v>228810.89</v>
          </cell>
          <cell r="AH60">
            <v>173360.4</v>
          </cell>
          <cell r="AI60">
            <v>127943.96</v>
          </cell>
          <cell r="AJ60">
            <v>32425.78</v>
          </cell>
          <cell r="AK60">
            <v>95518.18</v>
          </cell>
          <cell r="AL60">
            <v>37909.65</v>
          </cell>
          <cell r="AM60">
            <v>7506.79</v>
          </cell>
          <cell r="AN60">
            <v>55450.49</v>
          </cell>
          <cell r="AO60">
            <v>54460.03</v>
          </cell>
          <cell r="AP60">
            <v>17765.37</v>
          </cell>
          <cell r="AQ60">
            <v>36694.660000000003</v>
          </cell>
          <cell r="AR60">
            <v>639.30999999999995</v>
          </cell>
          <cell r="AS60">
            <v>351.15</v>
          </cell>
          <cell r="AT60">
            <v>195836.46</v>
          </cell>
          <cell r="AU60">
            <v>143642.49</v>
          </cell>
          <cell r="AV60">
            <v>112608.98</v>
          </cell>
          <cell r="AW60">
            <v>22486.67</v>
          </cell>
          <cell r="AX60">
            <v>90122.31</v>
          </cell>
          <cell r="AY60">
            <v>23961.08</v>
          </cell>
          <cell r="AZ60">
            <v>7072.43</v>
          </cell>
          <cell r="BA60">
            <v>52193.97</v>
          </cell>
          <cell r="BB60">
            <v>51376.02</v>
          </cell>
          <cell r="BC60">
            <v>15967.69</v>
          </cell>
          <cell r="BD60">
            <v>35408.33</v>
          </cell>
          <cell r="BE60">
            <v>467.3</v>
          </cell>
          <cell r="BF60">
            <v>350.65</v>
          </cell>
          <cell r="BG60">
            <v>32974.43</v>
          </cell>
          <cell r="BH60">
            <v>29717.91</v>
          </cell>
          <cell r="BI60">
            <v>15334.98</v>
          </cell>
          <cell r="BJ60">
            <v>9939.11</v>
          </cell>
          <cell r="BK60">
            <v>5395.87</v>
          </cell>
          <cell r="BL60">
            <v>13948.57</v>
          </cell>
          <cell r="BM60">
            <v>434.36</v>
          </cell>
          <cell r="BN60">
            <v>3256.52</v>
          </cell>
          <cell r="BO60">
            <v>3084.01</v>
          </cell>
          <cell r="BP60">
            <v>1797.68</v>
          </cell>
          <cell r="BQ60">
            <v>1286.33</v>
          </cell>
          <cell r="BR60">
            <v>172.01</v>
          </cell>
          <cell r="BS60">
            <v>0.5</v>
          </cell>
          <cell r="BT60">
            <v>758977.79</v>
          </cell>
          <cell r="BU60">
            <v>661019.79</v>
          </cell>
          <cell r="BV60">
            <v>97958</v>
          </cell>
          <cell r="BW60">
            <v>339186.25</v>
          </cell>
          <cell r="BX60">
            <v>276318.63</v>
          </cell>
          <cell r="BY60">
            <v>270644.13</v>
          </cell>
          <cell r="BZ60">
            <v>167850.75</v>
          </cell>
          <cell r="CA60">
            <v>102793.38</v>
          </cell>
          <cell r="CB60">
            <v>137.9</v>
          </cell>
          <cell r="CC60">
            <v>5536.6</v>
          </cell>
          <cell r="CD60">
            <v>62867.62</v>
          </cell>
          <cell r="CE60">
            <v>60935.32</v>
          </cell>
          <cell r="CF60">
            <v>10020.26</v>
          </cell>
          <cell r="CG60">
            <v>50915.06</v>
          </cell>
          <cell r="CH60">
            <v>17.600000000000001</v>
          </cell>
          <cell r="CI60">
            <v>1914.7</v>
          </cell>
          <cell r="CJ60">
            <v>292652.87</v>
          </cell>
          <cell r="CK60">
            <v>266323.09000000003</v>
          </cell>
          <cell r="CL60">
            <v>263249.99</v>
          </cell>
          <cell r="CM60">
            <v>128034.59</v>
          </cell>
          <cell r="CN60">
            <v>135215.4</v>
          </cell>
          <cell r="CO60">
            <v>190.4</v>
          </cell>
          <cell r="CP60">
            <v>2882.7</v>
          </cell>
          <cell r="CQ60">
            <v>26329.78</v>
          </cell>
          <cell r="CR60">
            <v>25937.78</v>
          </cell>
          <cell r="CS60">
            <v>10053.530000000001</v>
          </cell>
          <cell r="CT60">
            <v>15884.25</v>
          </cell>
          <cell r="CU60">
            <v>23</v>
          </cell>
          <cell r="CV60">
            <v>369</v>
          </cell>
          <cell r="CW60">
            <v>127138.67</v>
          </cell>
          <cell r="CX60">
            <v>118378.07</v>
          </cell>
          <cell r="CY60">
            <v>112743.07</v>
          </cell>
          <cell r="CZ60">
            <v>41271.67</v>
          </cell>
          <cell r="DA60">
            <v>71471.399999999994</v>
          </cell>
          <cell r="DB60">
            <v>5397.6</v>
          </cell>
          <cell r="DC60">
            <v>237.4</v>
          </cell>
          <cell r="DD60">
            <v>8760.6</v>
          </cell>
          <cell r="DE60">
            <v>8760.6</v>
          </cell>
          <cell r="DF60">
            <v>2263.8000000000002</v>
          </cell>
          <cell r="DG60">
            <v>6496.8</v>
          </cell>
          <cell r="DH60">
            <v>0</v>
          </cell>
          <cell r="DI60">
            <v>0</v>
          </cell>
          <cell r="DJ60">
            <v>0</v>
          </cell>
          <cell r="DK60">
            <v>565583.54</v>
          </cell>
          <cell r="DL60">
            <v>3341</v>
          </cell>
          <cell r="DM60">
            <v>454954.34647608828</v>
          </cell>
          <cell r="DN60">
            <v>800319.6</v>
          </cell>
          <cell r="DO60">
            <v>0</v>
          </cell>
          <cell r="DP60">
            <v>0</v>
          </cell>
          <cell r="DQ60">
            <v>2646.7</v>
          </cell>
          <cell r="DR60">
            <v>797672.9</v>
          </cell>
          <cell r="DS60">
            <v>4468968.2683700603</v>
          </cell>
          <cell r="DT60">
            <v>298265.60151243379</v>
          </cell>
          <cell r="DU60">
            <v>98855.331512433797</v>
          </cell>
          <cell r="DV60">
            <v>94804.441512433797</v>
          </cell>
          <cell r="DW60">
            <v>24066.240000000002</v>
          </cell>
          <cell r="DX60">
            <v>44102.041512433803</v>
          </cell>
          <cell r="DY60">
            <v>26636.16</v>
          </cell>
          <cell r="DZ60">
            <v>3079.69</v>
          </cell>
          <cell r="EA60">
            <v>971.2</v>
          </cell>
          <cell r="EB60">
            <v>0</v>
          </cell>
          <cell r="EC60">
            <v>971.2</v>
          </cell>
          <cell r="ED60">
            <v>0</v>
          </cell>
          <cell r="EE60">
            <v>199410.27</v>
          </cell>
          <cell r="EF60">
            <v>199410.27</v>
          </cell>
          <cell r="EG60">
            <v>0</v>
          </cell>
          <cell r="EH60">
            <v>4170702.6668576272</v>
          </cell>
          <cell r="EI60">
            <v>1984219.8768576267</v>
          </cell>
          <cell r="EJ60">
            <v>423514.31</v>
          </cell>
          <cell r="EK60">
            <v>423514.31</v>
          </cell>
          <cell r="EL60">
            <v>325206.27</v>
          </cell>
          <cell r="EM60">
            <v>149748.24</v>
          </cell>
          <cell r="EN60">
            <v>175458.03</v>
          </cell>
          <cell r="EO60">
            <v>42872</v>
          </cell>
          <cell r="EP60">
            <v>20720.150000000001</v>
          </cell>
          <cell r="EQ60">
            <v>34715.89</v>
          </cell>
          <cell r="ER60">
            <v>1696.07</v>
          </cell>
          <cell r="ES60">
            <v>33019.82</v>
          </cell>
          <cell r="ET60">
            <v>1560705.5668576269</v>
          </cell>
          <cell r="EU60">
            <v>743102.43</v>
          </cell>
          <cell r="EV60">
            <v>62867.58</v>
          </cell>
          <cell r="EW60">
            <v>680234.85</v>
          </cell>
          <cell r="EX60">
            <v>274671.19</v>
          </cell>
          <cell r="EY60">
            <v>163113.26999999999</v>
          </cell>
          <cell r="EZ60">
            <v>48230.52</v>
          </cell>
          <cell r="FA60">
            <v>69884.95</v>
          </cell>
          <cell r="FB60">
            <v>31974.3</v>
          </cell>
          <cell r="FC60">
            <v>13023.5</v>
          </cell>
          <cell r="FD60">
            <v>55402.98</v>
          </cell>
          <cell r="FE60">
            <v>56154.94</v>
          </cell>
          <cell r="FF60">
            <v>542931.9468576269</v>
          </cell>
          <cell r="FG60">
            <v>354206.50967806188</v>
          </cell>
          <cell r="FH60">
            <v>224267.63070360402</v>
          </cell>
          <cell r="FI60">
            <v>90246.19</v>
          </cell>
          <cell r="FJ60">
            <v>134021.44070360402</v>
          </cell>
          <cell r="FK60">
            <v>92894.378974457824</v>
          </cell>
          <cell r="FL60">
            <v>37044.5</v>
          </cell>
          <cell r="FM60">
            <v>188725.43717956502</v>
          </cell>
          <cell r="FN60">
            <v>56739.603656699997</v>
          </cell>
          <cell r="FO60">
            <v>11148.59</v>
          </cell>
          <cell r="FP60">
            <v>45591.013656700001</v>
          </cell>
          <cell r="FQ60">
            <v>55542.073522865001</v>
          </cell>
          <cell r="FR60">
            <v>28914.1</v>
          </cell>
          <cell r="FS60">
            <v>47529.66</v>
          </cell>
          <cell r="FT60">
            <v>0</v>
          </cell>
          <cell r="FU60">
            <v>282900.26</v>
          </cell>
          <cell r="FV60">
            <v>2772.99</v>
          </cell>
          <cell r="FW60">
            <v>17999.28</v>
          </cell>
          <cell r="FX60">
            <v>10896.21</v>
          </cell>
          <cell r="FY60">
            <v>2431</v>
          </cell>
          <cell r="FZ60">
            <v>84.5</v>
          </cell>
          <cell r="GA60">
            <v>5578.14</v>
          </cell>
          <cell r="GB60">
            <v>191258.65</v>
          </cell>
          <cell r="GC60">
            <v>46398.1</v>
          </cell>
          <cell r="GD60">
            <v>509.29</v>
          </cell>
          <cell r="GE60">
            <v>4795.8</v>
          </cell>
          <cell r="GF60">
            <v>0</v>
          </cell>
          <cell r="GG60">
            <v>176.3</v>
          </cell>
          <cell r="GH60">
            <v>40060.57</v>
          </cell>
          <cell r="GI60">
            <v>877164.8</v>
          </cell>
          <cell r="GJ60">
            <v>313228.36</v>
          </cell>
          <cell r="GK60">
            <v>214536.16</v>
          </cell>
          <cell r="GL60">
            <v>62018.8</v>
          </cell>
          <cell r="GM60">
            <v>0</v>
          </cell>
          <cell r="GN60">
            <v>66023.89</v>
          </cell>
          <cell r="GO60">
            <v>-15809</v>
          </cell>
          <cell r="GP60">
            <v>102302.47</v>
          </cell>
          <cell r="GQ60">
            <v>0</v>
          </cell>
          <cell r="GR60">
            <v>98692.2</v>
          </cell>
          <cell r="GS60">
            <v>46302.42</v>
          </cell>
          <cell r="GT60">
            <v>52389.78</v>
          </cell>
          <cell r="GU60">
            <v>673128.8</v>
          </cell>
          <cell r="GV60">
            <v>0</v>
          </cell>
          <cell r="GW60">
            <v>0</v>
          </cell>
          <cell r="GX60">
            <v>8069.4</v>
          </cell>
          <cell r="GY60">
            <v>665059.4</v>
          </cell>
          <cell r="GZ60">
            <v>0</v>
          </cell>
          <cell r="HA60">
            <v>0</v>
          </cell>
        </row>
        <row r="61">
          <cell r="A61">
            <v>35339</v>
          </cell>
          <cell r="B61">
            <v>5001206.75</v>
          </cell>
          <cell r="C61">
            <v>440098.93</v>
          </cell>
          <cell r="D61">
            <v>439214.83</v>
          </cell>
          <cell r="E61">
            <v>13519.53</v>
          </cell>
          <cell r="F61">
            <v>319387.23</v>
          </cell>
          <cell r="G61">
            <v>23599.1</v>
          </cell>
          <cell r="H61">
            <v>31654.6</v>
          </cell>
          <cell r="I61">
            <v>51054.37</v>
          </cell>
          <cell r="J61">
            <v>884.1</v>
          </cell>
          <cell r="K61">
            <v>0</v>
          </cell>
          <cell r="L61">
            <v>0</v>
          </cell>
          <cell r="M61">
            <v>884.1</v>
          </cell>
          <cell r="N61">
            <v>0</v>
          </cell>
          <cell r="O61">
            <v>4561107.82</v>
          </cell>
          <cell r="P61">
            <v>20448.27</v>
          </cell>
          <cell r="Q61">
            <v>3206698.55</v>
          </cell>
          <cell r="R61">
            <v>2378726.39</v>
          </cell>
          <cell r="S61">
            <v>1549880.36</v>
          </cell>
          <cell r="T61">
            <v>1313914</v>
          </cell>
          <cell r="U61">
            <v>1103112.3500000001</v>
          </cell>
          <cell r="V61">
            <v>1076368.25</v>
          </cell>
          <cell r="W61">
            <v>718018.89</v>
          </cell>
          <cell r="X61">
            <v>358349.36</v>
          </cell>
          <cell r="Y61">
            <v>18701.41</v>
          </cell>
          <cell r="Z61">
            <v>8042.69</v>
          </cell>
          <cell r="AA61">
            <v>210801.65</v>
          </cell>
          <cell r="AB61">
            <v>208093.82</v>
          </cell>
          <cell r="AC61">
            <v>102689.73</v>
          </cell>
          <cell r="AD61">
            <v>105404.09</v>
          </cell>
          <cell r="AE61">
            <v>2379.15</v>
          </cell>
          <cell r="AF61">
            <v>328.68</v>
          </cell>
          <cell r="AG61">
            <v>235966.36</v>
          </cell>
          <cell r="AH61">
            <v>179657.83</v>
          </cell>
          <cell r="AI61">
            <v>131310.01</v>
          </cell>
          <cell r="AJ61">
            <v>32667.25</v>
          </cell>
          <cell r="AK61">
            <v>98642.76</v>
          </cell>
          <cell r="AL61">
            <v>41082.61</v>
          </cell>
          <cell r="AM61">
            <v>7265.21</v>
          </cell>
          <cell r="AN61">
            <v>56308.53</v>
          </cell>
          <cell r="AO61">
            <v>55258.12</v>
          </cell>
          <cell r="AP61">
            <v>18498.87</v>
          </cell>
          <cell r="AQ61">
            <v>36759.25</v>
          </cell>
          <cell r="AR61">
            <v>644.26</v>
          </cell>
          <cell r="AS61">
            <v>406.15</v>
          </cell>
          <cell r="AT61">
            <v>201087.4</v>
          </cell>
          <cell r="AU61">
            <v>148305.07999999999</v>
          </cell>
          <cell r="AV61">
            <v>116306</v>
          </cell>
          <cell r="AW61">
            <v>23291.27</v>
          </cell>
          <cell r="AX61">
            <v>93014.73</v>
          </cell>
          <cell r="AY61">
            <v>25181.3</v>
          </cell>
          <cell r="AZ61">
            <v>6817.78</v>
          </cell>
          <cell r="BA61">
            <v>52782.32</v>
          </cell>
          <cell r="BB61">
            <v>51961.25</v>
          </cell>
          <cell r="BC61">
            <v>16711.23</v>
          </cell>
          <cell r="BD61">
            <v>35250.019999999997</v>
          </cell>
          <cell r="BE61">
            <v>484.92</v>
          </cell>
          <cell r="BF61">
            <v>336.15</v>
          </cell>
          <cell r="BG61">
            <v>34878.959999999999</v>
          </cell>
          <cell r="BH61">
            <v>31352.75</v>
          </cell>
          <cell r="BI61">
            <v>15004.01</v>
          </cell>
          <cell r="BJ61">
            <v>9375.98</v>
          </cell>
          <cell r="BK61">
            <v>5628.03</v>
          </cell>
          <cell r="BL61">
            <v>15901.31</v>
          </cell>
          <cell r="BM61">
            <v>447.43</v>
          </cell>
          <cell r="BN61">
            <v>3526.21</v>
          </cell>
          <cell r="BO61">
            <v>3296.87</v>
          </cell>
          <cell r="BP61">
            <v>1787.64</v>
          </cell>
          <cell r="BQ61">
            <v>1509.23</v>
          </cell>
          <cell r="BR61">
            <v>159.34</v>
          </cell>
          <cell r="BS61">
            <v>70</v>
          </cell>
          <cell r="BT61">
            <v>828846.03</v>
          </cell>
          <cell r="BU61">
            <v>723873.21</v>
          </cell>
          <cell r="BV61">
            <v>104972.82</v>
          </cell>
          <cell r="BW61">
            <v>380088.32000000001</v>
          </cell>
          <cell r="BX61">
            <v>313551.21999999997</v>
          </cell>
          <cell r="BY61">
            <v>303476.42</v>
          </cell>
          <cell r="BZ61">
            <v>194695.09</v>
          </cell>
          <cell r="CA61">
            <v>108781.33</v>
          </cell>
          <cell r="CB61">
            <v>165</v>
          </cell>
          <cell r="CC61">
            <v>9909.7999999999993</v>
          </cell>
          <cell r="CD61">
            <v>66537.100000000006</v>
          </cell>
          <cell r="CE61">
            <v>64536.3</v>
          </cell>
          <cell r="CF61">
            <v>9932.06</v>
          </cell>
          <cell r="CG61">
            <v>54604.24</v>
          </cell>
          <cell r="CH61">
            <v>18.3</v>
          </cell>
          <cell r="CI61">
            <v>1982.5</v>
          </cell>
          <cell r="CJ61">
            <v>314123.21999999997</v>
          </cell>
          <cell r="CK61">
            <v>284644.8</v>
          </cell>
          <cell r="CL61">
            <v>281399.3</v>
          </cell>
          <cell r="CM61">
            <v>136764.06</v>
          </cell>
          <cell r="CN61">
            <v>144635.24</v>
          </cell>
          <cell r="CO61">
            <v>61.1</v>
          </cell>
          <cell r="CP61">
            <v>3184.4</v>
          </cell>
          <cell r="CQ61">
            <v>29478.42</v>
          </cell>
          <cell r="CR61">
            <v>29073.42</v>
          </cell>
          <cell r="CS61">
            <v>11020.6</v>
          </cell>
          <cell r="CT61">
            <v>18052.82</v>
          </cell>
          <cell r="CU61">
            <v>20.399999999999999</v>
          </cell>
          <cell r="CV61">
            <v>384.6</v>
          </cell>
          <cell r="CW61">
            <v>134634.49</v>
          </cell>
          <cell r="CX61">
            <v>125677.19</v>
          </cell>
          <cell r="CY61">
            <v>119627.69</v>
          </cell>
          <cell r="CZ61">
            <v>42331.55</v>
          </cell>
          <cell r="DA61">
            <v>77296.14</v>
          </cell>
          <cell r="DB61">
            <v>5803.8</v>
          </cell>
          <cell r="DC61">
            <v>245.7</v>
          </cell>
          <cell r="DD61">
            <v>8957.2999999999993</v>
          </cell>
          <cell r="DE61">
            <v>8914.9</v>
          </cell>
          <cell r="DF61">
            <v>2240.1999999999998</v>
          </cell>
          <cell r="DG61">
            <v>6674.7</v>
          </cell>
          <cell r="DH61">
            <v>0</v>
          </cell>
          <cell r="DI61">
            <v>42.4</v>
          </cell>
          <cell r="DJ61">
            <v>0</v>
          </cell>
          <cell r="DK61">
            <v>827972.16</v>
          </cell>
          <cell r="DL61">
            <v>3062.9</v>
          </cell>
          <cell r="DM61">
            <v>490678.95</v>
          </cell>
          <cell r="DN61">
            <v>840219.15</v>
          </cell>
          <cell r="DO61">
            <v>0</v>
          </cell>
          <cell r="DP61">
            <v>0</v>
          </cell>
          <cell r="DQ61">
            <v>2992.5</v>
          </cell>
          <cell r="DR61">
            <v>837226.65</v>
          </cell>
          <cell r="DS61">
            <v>5001206.8281999994</v>
          </cell>
          <cell r="DT61">
            <v>324678.7</v>
          </cell>
          <cell r="DU61">
            <v>111195.97</v>
          </cell>
          <cell r="DV61">
            <v>106969.16</v>
          </cell>
          <cell r="DW61">
            <v>26407.19</v>
          </cell>
          <cell r="DX61">
            <v>56084.9</v>
          </cell>
          <cell r="DY61">
            <v>24477.07</v>
          </cell>
          <cell r="DZ61">
            <v>3221.71</v>
          </cell>
          <cell r="EA61">
            <v>1005.1</v>
          </cell>
          <cell r="EB61">
            <v>0</v>
          </cell>
          <cell r="EC61">
            <v>1005.1</v>
          </cell>
          <cell r="ED61">
            <v>0</v>
          </cell>
          <cell r="EE61">
            <v>213482.73</v>
          </cell>
          <cell r="EF61">
            <v>213482.73</v>
          </cell>
          <cell r="EG61">
            <v>0</v>
          </cell>
          <cell r="EH61">
            <v>4676528.1282000002</v>
          </cell>
          <cell r="EI61">
            <v>2140218.4700000002</v>
          </cell>
          <cell r="EJ61">
            <v>499030.74</v>
          </cell>
          <cell r="EK61">
            <v>499030.74</v>
          </cell>
          <cell r="EL61">
            <v>392988.99</v>
          </cell>
          <cell r="EM61">
            <v>186469.32</v>
          </cell>
          <cell r="EN61">
            <v>206519.67</v>
          </cell>
          <cell r="EO61">
            <v>46565.74</v>
          </cell>
          <cell r="EP61">
            <v>24310.49</v>
          </cell>
          <cell r="EQ61">
            <v>35165.519999999997</v>
          </cell>
          <cell r="ER61">
            <v>1093.6199999999999</v>
          </cell>
          <cell r="ES61">
            <v>34071.9</v>
          </cell>
          <cell r="ET61">
            <v>1641187.73</v>
          </cell>
          <cell r="EU61">
            <v>762051.72</v>
          </cell>
          <cell r="EV61">
            <v>65339.11</v>
          </cell>
          <cell r="EW61">
            <v>696712.61</v>
          </cell>
          <cell r="EX61">
            <v>304068.03999999998</v>
          </cell>
          <cell r="EY61">
            <v>180203.96</v>
          </cell>
          <cell r="EZ61">
            <v>50959.41</v>
          </cell>
          <cell r="FA61">
            <v>81966.75</v>
          </cell>
          <cell r="FB61">
            <v>35132.199999999997</v>
          </cell>
          <cell r="FC61">
            <v>12145.6</v>
          </cell>
          <cell r="FD61">
            <v>62941.2</v>
          </cell>
          <cell r="FE61">
            <v>60922.879999999997</v>
          </cell>
          <cell r="FF61">
            <v>575067.97</v>
          </cell>
          <cell r="FG61">
            <v>362302.97</v>
          </cell>
          <cell r="FH61">
            <v>225778.85</v>
          </cell>
          <cell r="FI61">
            <v>96830.92</v>
          </cell>
          <cell r="FJ61">
            <v>128947.93</v>
          </cell>
          <cell r="FK61">
            <v>95087.15</v>
          </cell>
          <cell r="FL61">
            <v>41436.97</v>
          </cell>
          <cell r="FM61">
            <v>212765</v>
          </cell>
          <cell r="FN61">
            <v>68357.64</v>
          </cell>
          <cell r="FO61">
            <v>14995.62</v>
          </cell>
          <cell r="FP61">
            <v>53362.02</v>
          </cell>
          <cell r="FQ61">
            <v>60039.8</v>
          </cell>
          <cell r="FR61">
            <v>31007</v>
          </cell>
          <cell r="FS61">
            <v>53360.56</v>
          </cell>
          <cell r="FT61">
            <v>0</v>
          </cell>
          <cell r="FU61">
            <v>282448.13819999999</v>
          </cell>
          <cell r="FV61">
            <v>2739</v>
          </cell>
          <cell r="FW61">
            <v>11626.59</v>
          </cell>
          <cell r="FX61">
            <v>9822.6640000000007</v>
          </cell>
          <cell r="FY61">
            <v>2696.6</v>
          </cell>
          <cell r="FZ61">
            <v>84.5</v>
          </cell>
          <cell r="GA61">
            <v>5123.5357000000004</v>
          </cell>
          <cell r="GB61">
            <v>198991.10029999999</v>
          </cell>
          <cell r="GC61">
            <v>47242.400000000001</v>
          </cell>
          <cell r="GD61">
            <v>0.74819999999999998</v>
          </cell>
          <cell r="GE61">
            <v>3983</v>
          </cell>
          <cell r="GF61">
            <v>0</v>
          </cell>
          <cell r="GG61">
            <v>138</v>
          </cell>
          <cell r="GH61">
            <v>55920.09</v>
          </cell>
          <cell r="GI61">
            <v>1144899.24</v>
          </cell>
          <cell r="GJ61">
            <v>386502.39</v>
          </cell>
          <cell r="GK61">
            <v>288527.26</v>
          </cell>
          <cell r="GL61">
            <v>84798.1</v>
          </cell>
          <cell r="GM61">
            <v>0</v>
          </cell>
          <cell r="GN61">
            <v>59055.3</v>
          </cell>
          <cell r="GO61">
            <v>5437.08</v>
          </cell>
          <cell r="GP61">
            <v>139236.78</v>
          </cell>
          <cell r="GQ61">
            <v>0</v>
          </cell>
          <cell r="GR61">
            <v>97975.13</v>
          </cell>
          <cell r="GS61">
            <v>46345.1</v>
          </cell>
          <cell r="GT61">
            <v>51630.03</v>
          </cell>
          <cell r="GU61">
            <v>666539.80000000005</v>
          </cell>
          <cell r="GV61">
            <v>0</v>
          </cell>
          <cell r="GW61">
            <v>0</v>
          </cell>
          <cell r="GX61">
            <v>9530.1</v>
          </cell>
          <cell r="GY61">
            <v>657009.69999999995</v>
          </cell>
          <cell r="GZ61">
            <v>0</v>
          </cell>
          <cell r="HA61">
            <v>0</v>
          </cell>
        </row>
        <row r="62">
          <cell r="A62">
            <v>35370</v>
          </cell>
          <cell r="B62">
            <v>5339052.3333930001</v>
          </cell>
          <cell r="C62">
            <v>473401.85267699993</v>
          </cell>
          <cell r="D62">
            <v>472475.49897700001</v>
          </cell>
          <cell r="E62">
            <v>14348.611220000001</v>
          </cell>
          <cell r="F62">
            <v>342117.71292199998</v>
          </cell>
          <cell r="G62">
            <v>25308.167999999998</v>
          </cell>
          <cell r="H62">
            <v>34396.596368999999</v>
          </cell>
          <cell r="I62">
            <v>56304.410466000008</v>
          </cell>
          <cell r="J62">
            <v>926.3537</v>
          </cell>
          <cell r="K62">
            <v>0</v>
          </cell>
          <cell r="L62">
            <v>0</v>
          </cell>
          <cell r="M62">
            <v>926.3537</v>
          </cell>
          <cell r="N62">
            <v>0</v>
          </cell>
          <cell r="O62">
            <v>4865650.4807160003</v>
          </cell>
          <cell r="P62">
            <v>23857.370214000002</v>
          </cell>
          <cell r="Q62">
            <v>3384421.7307099998</v>
          </cell>
          <cell r="R62">
            <v>2506461.6707100002</v>
          </cell>
          <cell r="S62">
            <v>1630881.6203139999</v>
          </cell>
          <cell r="T62">
            <v>1373800.0427969999</v>
          </cell>
          <cell r="U62">
            <v>1141970.4541549999</v>
          </cell>
          <cell r="V62">
            <v>1115792.202087</v>
          </cell>
          <cell r="W62">
            <v>732056.39939600008</v>
          </cell>
          <cell r="X62">
            <v>383735.80269099999</v>
          </cell>
          <cell r="Y62">
            <v>18421.068808</v>
          </cell>
          <cell r="Z62">
            <v>7757.1832599999998</v>
          </cell>
          <cell r="AA62">
            <v>231829.58864200005</v>
          </cell>
          <cell r="AB62">
            <v>228963.07864200004</v>
          </cell>
          <cell r="AC62">
            <v>119455.12612700001</v>
          </cell>
          <cell r="AD62">
            <v>109507.95251500001</v>
          </cell>
          <cell r="AE62">
            <v>2678.01</v>
          </cell>
          <cell r="AF62">
            <v>188.5</v>
          </cell>
          <cell r="AG62">
            <v>257081.57751699997</v>
          </cell>
          <cell r="AH62">
            <v>195849.25225199998</v>
          </cell>
          <cell r="AI62">
            <v>140925.97557399998</v>
          </cell>
          <cell r="AJ62">
            <v>34574.878123999995</v>
          </cell>
          <cell r="AK62">
            <v>106351.09745</v>
          </cell>
          <cell r="AL62">
            <v>47726.077902999998</v>
          </cell>
          <cell r="AM62">
            <v>7197.1987749999989</v>
          </cell>
          <cell r="AN62">
            <v>61232.325264999992</v>
          </cell>
          <cell r="AO62">
            <v>60158.772482999993</v>
          </cell>
          <cell r="AP62">
            <v>20593.277137999998</v>
          </cell>
          <cell r="AQ62">
            <v>39565.495344999996</v>
          </cell>
          <cell r="AR62">
            <v>643.21</v>
          </cell>
          <cell r="AS62">
            <v>430.342782</v>
          </cell>
          <cell r="AT62">
            <v>222209.05353100001</v>
          </cell>
          <cell r="AU62">
            <v>164668.01048300002</v>
          </cell>
          <cell r="AV62">
            <v>125953.32862700001</v>
          </cell>
          <cell r="AW62">
            <v>25184.058123999999</v>
          </cell>
          <cell r="AX62">
            <v>100769.27050299999</v>
          </cell>
          <cell r="AY62">
            <v>31962.582756999996</v>
          </cell>
          <cell r="AZ62">
            <v>6752.0990989999991</v>
          </cell>
          <cell r="BA62">
            <v>57541.043047999985</v>
          </cell>
          <cell r="BB62">
            <v>56692.290265999989</v>
          </cell>
          <cell r="BC62">
            <v>18630.147138</v>
          </cell>
          <cell r="BD62">
            <v>38062.143127999996</v>
          </cell>
          <cell r="BE62">
            <v>486.81</v>
          </cell>
          <cell r="BF62">
            <v>361.94278199999997</v>
          </cell>
          <cell r="BG62">
            <v>34872.523986</v>
          </cell>
          <cell r="BH62">
            <v>31181.241769000004</v>
          </cell>
          <cell r="BI62">
            <v>14972.646947000001</v>
          </cell>
          <cell r="BJ62">
            <v>9390.82</v>
          </cell>
          <cell r="BK62">
            <v>5581.8269469999996</v>
          </cell>
          <cell r="BL62">
            <v>15763.495146000001</v>
          </cell>
          <cell r="BM62">
            <v>445.09967599999999</v>
          </cell>
          <cell r="BN62">
            <v>3691.2822169999999</v>
          </cell>
          <cell r="BO62">
            <v>3466.4822169999998</v>
          </cell>
          <cell r="BP62">
            <v>1963.13</v>
          </cell>
          <cell r="BQ62">
            <v>1503.3522170000001</v>
          </cell>
          <cell r="BR62">
            <v>156.4</v>
          </cell>
          <cell r="BS62">
            <v>68.400000000000006</v>
          </cell>
          <cell r="BT62">
            <v>875580.05039600004</v>
          </cell>
          <cell r="BU62">
            <v>761664.601241</v>
          </cell>
          <cell r="BV62">
            <v>113915.44915499999</v>
          </cell>
          <cell r="BW62">
            <v>399975.53711600002</v>
          </cell>
          <cell r="BX62">
            <v>329893.74478499999</v>
          </cell>
          <cell r="BY62">
            <v>319628.81069200003</v>
          </cell>
          <cell r="BZ62">
            <v>195866.181059</v>
          </cell>
          <cell r="CA62">
            <v>123762.629633</v>
          </cell>
          <cell r="CB62">
            <v>132.058978</v>
          </cell>
          <cell r="CC62">
            <v>10132.875114999999</v>
          </cell>
          <cell r="CD62">
            <v>70081.792331000004</v>
          </cell>
          <cell r="CE62">
            <v>68114.001330999992</v>
          </cell>
          <cell r="CF62">
            <v>11103.269971</v>
          </cell>
          <cell r="CG62">
            <v>57010.731359999998</v>
          </cell>
          <cell r="CH62">
            <v>19.399999999999999</v>
          </cell>
          <cell r="CI62">
            <v>1948.3910000000001</v>
          </cell>
          <cell r="CJ62">
            <v>329187.45343599998</v>
          </cell>
          <cell r="CK62">
            <v>294523.50009499997</v>
          </cell>
          <cell r="CL62">
            <v>291098.92521899997</v>
          </cell>
          <cell r="CM62">
            <v>125261.52217899999</v>
          </cell>
          <cell r="CN62">
            <v>165837.40304</v>
          </cell>
          <cell r="CO62">
            <v>64.400000000000006</v>
          </cell>
          <cell r="CP62">
            <v>3360.174876</v>
          </cell>
          <cell r="CQ62">
            <v>34663.953341</v>
          </cell>
          <cell r="CR62">
            <v>34235.853341000002</v>
          </cell>
          <cell r="CS62">
            <v>11594.277053000002</v>
          </cell>
          <cell r="CT62">
            <v>22641.576288</v>
          </cell>
          <cell r="CU62">
            <v>21.5</v>
          </cell>
          <cell r="CV62">
            <v>406.6</v>
          </cell>
          <cell r="CW62">
            <v>146417.059844</v>
          </cell>
          <cell r="CX62">
            <v>137247.35636100001</v>
          </cell>
          <cell r="CY62">
            <v>133535.45636100002</v>
          </cell>
          <cell r="CZ62">
            <v>38832.954411999999</v>
          </cell>
          <cell r="DA62">
            <v>94702.501948999998</v>
          </cell>
          <cell r="DB62">
            <v>3450.5</v>
          </cell>
          <cell r="DC62">
            <v>261.39999999999998</v>
          </cell>
          <cell r="DD62">
            <v>9169.7034830000011</v>
          </cell>
          <cell r="DE62">
            <v>8668.0034830000004</v>
          </cell>
          <cell r="DF62">
            <v>1863.052056</v>
          </cell>
          <cell r="DG62">
            <v>6804.951427</v>
          </cell>
          <cell r="DH62">
            <v>456.9</v>
          </cell>
          <cell r="DI62">
            <v>44.8</v>
          </cell>
          <cell r="DJ62">
            <v>0</v>
          </cell>
          <cell r="DK62">
            <v>877960.06</v>
          </cell>
          <cell r="DL62">
            <v>1663.6</v>
          </cell>
          <cell r="DM62">
            <v>539405.20676799992</v>
          </cell>
          <cell r="DN62">
            <v>916302.57302400004</v>
          </cell>
          <cell r="DO62">
            <v>0</v>
          </cell>
          <cell r="DP62">
            <v>0</v>
          </cell>
          <cell r="DQ62">
            <v>3554.3</v>
          </cell>
          <cell r="DR62">
            <v>912748.27302399999</v>
          </cell>
          <cell r="DS62">
            <v>5339052.4324039994</v>
          </cell>
          <cell r="DT62">
            <v>358121.87527000008</v>
          </cell>
          <cell r="DU62">
            <v>127538.33732400001</v>
          </cell>
          <cell r="DV62">
            <v>123261.232468</v>
          </cell>
          <cell r="DW62">
            <v>36044.858816000007</v>
          </cell>
          <cell r="DX62">
            <v>57909.418922000004</v>
          </cell>
          <cell r="DY62">
            <v>29306.954729999998</v>
          </cell>
          <cell r="DZ62">
            <v>3405.4517229999997</v>
          </cell>
          <cell r="EA62">
            <v>871.65313300000003</v>
          </cell>
          <cell r="EB62">
            <v>0</v>
          </cell>
          <cell r="EC62">
            <v>871.65313300000003</v>
          </cell>
          <cell r="ED62">
            <v>0</v>
          </cell>
          <cell r="EE62">
            <v>230583.53794600005</v>
          </cell>
          <cell r="EF62">
            <v>230583.53794600005</v>
          </cell>
          <cell r="EG62">
            <v>0</v>
          </cell>
          <cell r="EH62">
            <v>4980930.5571339997</v>
          </cell>
          <cell r="EI62">
            <v>2282480.5951439999</v>
          </cell>
          <cell r="EJ62">
            <v>530497.32226299995</v>
          </cell>
          <cell r="EK62">
            <v>530497.32226299995</v>
          </cell>
          <cell r="EL62">
            <v>422028.57617899997</v>
          </cell>
          <cell r="EM62">
            <v>193854.05086300001</v>
          </cell>
          <cell r="EN62">
            <v>228174.52531599998</v>
          </cell>
          <cell r="EO62">
            <v>47591.851539000003</v>
          </cell>
          <cell r="EP62">
            <v>23558.069114000002</v>
          </cell>
          <cell r="EQ62">
            <v>37318.825430999997</v>
          </cell>
          <cell r="ER62">
            <v>1639.831831</v>
          </cell>
          <cell r="ES62">
            <v>35678.993600000002</v>
          </cell>
          <cell r="ET62">
            <v>1751983.2728810001</v>
          </cell>
          <cell r="EU62">
            <v>786821.69139400008</v>
          </cell>
          <cell r="EV62">
            <v>68653.05</v>
          </cell>
          <cell r="EW62">
            <v>718168.64139400003</v>
          </cell>
          <cell r="EX62">
            <v>317915.05677699996</v>
          </cell>
          <cell r="EY62">
            <v>176733.696777</v>
          </cell>
          <cell r="EZ62">
            <v>37718.711950000004</v>
          </cell>
          <cell r="FA62">
            <v>91956.544131999995</v>
          </cell>
          <cell r="FB62">
            <v>39664.024493999998</v>
          </cell>
          <cell r="FC62">
            <v>7394.416201</v>
          </cell>
          <cell r="FD62">
            <v>76000.83</v>
          </cell>
          <cell r="FE62">
            <v>65180.53</v>
          </cell>
          <cell r="FF62">
            <v>647246.52471000003</v>
          </cell>
          <cell r="FG62">
            <v>423687.630925</v>
          </cell>
          <cell r="FH62">
            <v>260308.05419600001</v>
          </cell>
          <cell r="FI62">
            <v>114300.47187100002</v>
          </cell>
          <cell r="FJ62">
            <v>146007.582325</v>
          </cell>
          <cell r="FK62">
            <v>101060.843223</v>
          </cell>
          <cell r="FL62">
            <v>62318.733506000004</v>
          </cell>
          <cell r="FM62">
            <v>223558.89378500002</v>
          </cell>
          <cell r="FN62">
            <v>69496.277542000011</v>
          </cell>
          <cell r="FO62">
            <v>17083.493481000001</v>
          </cell>
          <cell r="FP62">
            <v>52412.784060999998</v>
          </cell>
          <cell r="FQ62">
            <v>60271.749756000005</v>
          </cell>
          <cell r="FR62">
            <v>38387.446487000001</v>
          </cell>
          <cell r="FS62">
            <v>55403.42</v>
          </cell>
          <cell r="FT62">
            <v>0</v>
          </cell>
          <cell r="FU62">
            <v>278151.26063700003</v>
          </cell>
          <cell r="FV62">
            <v>1829.6</v>
          </cell>
          <cell r="FW62">
            <v>14869.1168</v>
          </cell>
          <cell r="FX62">
            <v>8427.3364000000001</v>
          </cell>
          <cell r="FY62">
            <v>1970.2</v>
          </cell>
          <cell r="FZ62">
            <v>84.5</v>
          </cell>
          <cell r="GA62">
            <v>5912.6004000000003</v>
          </cell>
          <cell r="GB62">
            <v>193018.10703700004</v>
          </cell>
          <cell r="GC62">
            <v>48496.5</v>
          </cell>
          <cell r="GD62">
            <v>0</v>
          </cell>
          <cell r="GE62">
            <v>3374</v>
          </cell>
          <cell r="GF62">
            <v>0</v>
          </cell>
          <cell r="GG62">
            <v>169.3</v>
          </cell>
          <cell r="GH62">
            <v>42965.7</v>
          </cell>
          <cell r="GI62">
            <v>1225443.25257</v>
          </cell>
          <cell r="GJ62">
            <v>430494.05066800007</v>
          </cell>
          <cell r="GK62">
            <v>333168.80759099999</v>
          </cell>
          <cell r="GL62">
            <v>83743.918000000005</v>
          </cell>
          <cell r="GM62">
            <v>0</v>
          </cell>
          <cell r="GN62">
            <v>60365.495088999996</v>
          </cell>
          <cell r="GO62">
            <v>39382.853917999993</v>
          </cell>
          <cell r="GP62">
            <v>149676.540584</v>
          </cell>
          <cell r="GQ62">
            <v>0</v>
          </cell>
          <cell r="GR62">
            <v>97325.243076999992</v>
          </cell>
          <cell r="GS62">
            <v>42986.350835999998</v>
          </cell>
          <cell r="GT62">
            <v>54338.892241000001</v>
          </cell>
          <cell r="GU62">
            <v>721395.69811500004</v>
          </cell>
          <cell r="GV62">
            <v>0</v>
          </cell>
          <cell r="GW62">
            <v>0</v>
          </cell>
          <cell r="GX62">
            <v>11738.698115000001</v>
          </cell>
          <cell r="GY62">
            <v>709657</v>
          </cell>
          <cell r="GZ62">
            <v>0</v>
          </cell>
          <cell r="HA62">
            <v>0</v>
          </cell>
        </row>
        <row r="63">
          <cell r="A63">
            <v>35400</v>
          </cell>
          <cell r="B63">
            <v>5502265.3930000002</v>
          </cell>
          <cell r="C63">
            <v>655418.58299999998</v>
          </cell>
          <cell r="D63">
            <v>654400.58299999998</v>
          </cell>
          <cell r="E63">
            <v>18869.560000000001</v>
          </cell>
          <cell r="F63">
            <v>510021.58299999998</v>
          </cell>
          <cell r="G63">
            <v>28138.44</v>
          </cell>
          <cell r="H63">
            <v>34432.6</v>
          </cell>
          <cell r="I63">
            <v>62938.400000000001</v>
          </cell>
          <cell r="J63">
            <v>1018</v>
          </cell>
          <cell r="K63">
            <v>0</v>
          </cell>
          <cell r="L63">
            <v>0</v>
          </cell>
          <cell r="M63">
            <v>1018</v>
          </cell>
          <cell r="N63">
            <v>0</v>
          </cell>
          <cell r="O63">
            <v>4846846.8099999996</v>
          </cell>
          <cell r="P63">
            <v>51971.79</v>
          </cell>
          <cell r="Q63">
            <v>3231051.99</v>
          </cell>
          <cell r="R63">
            <v>2684144.0299999998</v>
          </cell>
          <cell r="S63">
            <v>1694296.81</v>
          </cell>
          <cell r="T63">
            <v>1415622</v>
          </cell>
          <cell r="U63">
            <v>1192805.92</v>
          </cell>
          <cell r="V63">
            <v>1164876.72</v>
          </cell>
          <cell r="W63">
            <v>713426.87</v>
          </cell>
          <cell r="X63">
            <v>451449.85</v>
          </cell>
          <cell r="Y63">
            <v>19992.740000000002</v>
          </cell>
          <cell r="Z63">
            <v>7936.46</v>
          </cell>
          <cell r="AA63">
            <v>222816.08</v>
          </cell>
          <cell r="AB63">
            <v>219855.97</v>
          </cell>
          <cell r="AC63">
            <v>106435.57</v>
          </cell>
          <cell r="AD63">
            <v>113420.4</v>
          </cell>
          <cell r="AE63">
            <v>2779.11</v>
          </cell>
          <cell r="AF63">
            <v>181</v>
          </cell>
          <cell r="AG63">
            <v>278674.81</v>
          </cell>
          <cell r="AH63">
            <v>204188.2</v>
          </cell>
          <cell r="AI63">
            <v>143820.09</v>
          </cell>
          <cell r="AJ63">
            <v>37152.870000000003</v>
          </cell>
          <cell r="AK63">
            <v>106667.22</v>
          </cell>
          <cell r="AL63">
            <v>52767.44</v>
          </cell>
          <cell r="AM63">
            <v>7600.67</v>
          </cell>
          <cell r="AN63">
            <v>74486.61</v>
          </cell>
          <cell r="AO63">
            <v>73265.22</v>
          </cell>
          <cell r="AP63">
            <v>22259.27</v>
          </cell>
          <cell r="AQ63">
            <v>51005.95</v>
          </cell>
          <cell r="AR63">
            <v>664.24</v>
          </cell>
          <cell r="AS63">
            <v>557.15</v>
          </cell>
          <cell r="AT63">
            <v>240921.21</v>
          </cell>
          <cell r="AU63">
            <v>170113.14</v>
          </cell>
          <cell r="AV63">
            <v>129193.71</v>
          </cell>
          <cell r="AW63">
            <v>28669.56</v>
          </cell>
          <cell r="AX63">
            <v>100524.15</v>
          </cell>
          <cell r="AY63">
            <v>33761.660000000003</v>
          </cell>
          <cell r="AZ63">
            <v>7157.77</v>
          </cell>
          <cell r="BA63">
            <v>70808.070000000007</v>
          </cell>
          <cell r="BB63">
            <v>69803.179999999993</v>
          </cell>
          <cell r="BC63">
            <v>19507.849999999999</v>
          </cell>
          <cell r="BD63">
            <v>50295.33</v>
          </cell>
          <cell r="BE63">
            <v>514.94000000000005</v>
          </cell>
          <cell r="BF63">
            <v>489.95</v>
          </cell>
          <cell r="BG63">
            <v>37753.599999999999</v>
          </cell>
          <cell r="BH63">
            <v>34075.06</v>
          </cell>
          <cell r="BI63">
            <v>14626.38</v>
          </cell>
          <cell r="BJ63">
            <v>8483.31</v>
          </cell>
          <cell r="BK63">
            <v>6143.07</v>
          </cell>
          <cell r="BL63">
            <v>19005.78</v>
          </cell>
          <cell r="BM63">
            <v>442.9</v>
          </cell>
          <cell r="BN63">
            <v>3678.54</v>
          </cell>
          <cell r="BO63">
            <v>3462.04</v>
          </cell>
          <cell r="BP63">
            <v>2751.42</v>
          </cell>
          <cell r="BQ63">
            <v>710.62</v>
          </cell>
          <cell r="BR63">
            <v>149.30000000000001</v>
          </cell>
          <cell r="BS63">
            <v>67.2</v>
          </cell>
          <cell r="BT63">
            <v>989847.22</v>
          </cell>
          <cell r="BU63">
            <v>893098.91</v>
          </cell>
          <cell r="BV63">
            <v>96748.31</v>
          </cell>
          <cell r="BW63">
            <v>454432.57</v>
          </cell>
          <cell r="BX63">
            <v>395152.55</v>
          </cell>
          <cell r="BY63">
            <v>386252.95</v>
          </cell>
          <cell r="BZ63">
            <v>232868.31</v>
          </cell>
          <cell r="CA63">
            <v>153384.64000000001</v>
          </cell>
          <cell r="CB63">
            <v>187.5</v>
          </cell>
          <cell r="CC63">
            <v>8712.1</v>
          </cell>
          <cell r="CD63">
            <v>59280.02</v>
          </cell>
          <cell r="CE63">
            <v>57078.42</v>
          </cell>
          <cell r="CF63">
            <v>9600.5300000000007</v>
          </cell>
          <cell r="CG63">
            <v>47477.89</v>
          </cell>
          <cell r="CH63">
            <v>15.4</v>
          </cell>
          <cell r="CI63">
            <v>2186.1999999999998</v>
          </cell>
          <cell r="CJ63">
            <v>369228.3</v>
          </cell>
          <cell r="CK63">
            <v>341970.61</v>
          </cell>
          <cell r="CL63">
            <v>338192.21</v>
          </cell>
          <cell r="CM63">
            <v>143219.97</v>
          </cell>
          <cell r="CN63">
            <v>194972.24</v>
          </cell>
          <cell r="CO63">
            <v>72</v>
          </cell>
          <cell r="CP63">
            <v>3706.4</v>
          </cell>
          <cell r="CQ63">
            <v>27257.69</v>
          </cell>
          <cell r="CR63">
            <v>26779.69</v>
          </cell>
          <cell r="CS63">
            <v>8852.39</v>
          </cell>
          <cell r="CT63">
            <v>17927.3</v>
          </cell>
          <cell r="CU63">
            <v>23.7</v>
          </cell>
          <cell r="CV63">
            <v>454.3</v>
          </cell>
          <cell r="CW63">
            <v>166186.35</v>
          </cell>
          <cell r="CX63">
            <v>155975.75</v>
          </cell>
          <cell r="CY63">
            <v>151971.25</v>
          </cell>
          <cell r="CZ63">
            <v>42035.62</v>
          </cell>
          <cell r="DA63">
            <v>109935.63</v>
          </cell>
          <cell r="DB63">
            <v>3710.8</v>
          </cell>
          <cell r="DC63">
            <v>293.7</v>
          </cell>
          <cell r="DD63">
            <v>10210.6</v>
          </cell>
          <cell r="DE63">
            <v>9705.6</v>
          </cell>
          <cell r="DF63">
            <v>4330.1000000000004</v>
          </cell>
          <cell r="DG63">
            <v>5375.5</v>
          </cell>
          <cell r="DH63">
            <v>454.6</v>
          </cell>
          <cell r="DI63">
            <v>50.4</v>
          </cell>
          <cell r="DJ63">
            <v>0</v>
          </cell>
          <cell r="DK63">
            <v>546907.96</v>
          </cell>
          <cell r="DL63">
            <v>4765.3999999999996</v>
          </cell>
          <cell r="DM63">
            <v>553592.81999999995</v>
          </cell>
          <cell r="DN63">
            <v>1005464.81</v>
          </cell>
          <cell r="DO63">
            <v>0</v>
          </cell>
          <cell r="DP63">
            <v>0</v>
          </cell>
          <cell r="DQ63">
            <v>4789.7</v>
          </cell>
          <cell r="DR63">
            <v>1000675.11</v>
          </cell>
          <cell r="DS63">
            <v>5502265.4500000002</v>
          </cell>
          <cell r="DT63">
            <v>499540.63</v>
          </cell>
          <cell r="DU63">
            <v>248392.14</v>
          </cell>
          <cell r="DV63">
            <v>243755.36</v>
          </cell>
          <cell r="DW63">
            <v>43773.45</v>
          </cell>
          <cell r="DX63">
            <v>158667.6</v>
          </cell>
          <cell r="DY63">
            <v>41314.31</v>
          </cell>
          <cell r="DZ63">
            <v>3657.38</v>
          </cell>
          <cell r="EA63">
            <v>979.4</v>
          </cell>
          <cell r="EB63">
            <v>0</v>
          </cell>
          <cell r="EC63">
            <v>979.4</v>
          </cell>
          <cell r="ED63">
            <v>0</v>
          </cell>
          <cell r="EE63">
            <v>251148.49</v>
          </cell>
          <cell r="EF63">
            <v>251148.49</v>
          </cell>
          <cell r="EG63">
            <v>0</v>
          </cell>
          <cell r="EH63">
            <v>5002724.82</v>
          </cell>
          <cell r="EI63">
            <v>2493326.91</v>
          </cell>
          <cell r="EJ63">
            <v>577201.26</v>
          </cell>
          <cell r="EK63">
            <v>577201.26</v>
          </cell>
          <cell r="EL63">
            <v>465818.69</v>
          </cell>
          <cell r="EM63">
            <v>209552.1</v>
          </cell>
          <cell r="EN63">
            <v>256266.59</v>
          </cell>
          <cell r="EO63">
            <v>50437.279999999999</v>
          </cell>
          <cell r="EP63">
            <v>20352.27</v>
          </cell>
          <cell r="EQ63">
            <v>40593.019999999997</v>
          </cell>
          <cell r="ER63">
            <v>4561.6499999999996</v>
          </cell>
          <cell r="ES63">
            <v>36031.370000000003</v>
          </cell>
          <cell r="ET63">
            <v>1916125.65</v>
          </cell>
          <cell r="EU63">
            <v>880811.13</v>
          </cell>
          <cell r="EV63">
            <v>78924.759999999995</v>
          </cell>
          <cell r="EW63">
            <v>801886.37</v>
          </cell>
          <cell r="EX63">
            <v>326751.56</v>
          </cell>
          <cell r="EY63">
            <v>189344.21</v>
          </cell>
          <cell r="EZ63">
            <v>37872.959999999999</v>
          </cell>
          <cell r="FA63">
            <v>104231.94</v>
          </cell>
          <cell r="FB63">
            <v>39438.61</v>
          </cell>
          <cell r="FC63">
            <v>7800.7</v>
          </cell>
          <cell r="FD63">
            <v>65813.429999999993</v>
          </cell>
          <cell r="FE63">
            <v>71593.919999999998</v>
          </cell>
          <cell r="FF63">
            <v>708562.96</v>
          </cell>
          <cell r="FG63">
            <v>452881.82</v>
          </cell>
          <cell r="FH63">
            <v>287892.63</v>
          </cell>
          <cell r="FI63">
            <v>123398.13</v>
          </cell>
          <cell r="FJ63">
            <v>164494.5</v>
          </cell>
          <cell r="FK63">
            <v>117128.96000000001</v>
          </cell>
          <cell r="FL63">
            <v>47860.23</v>
          </cell>
          <cell r="FM63">
            <v>255681.14</v>
          </cell>
          <cell r="FN63">
            <v>80794.3</v>
          </cell>
          <cell r="FO63">
            <v>16302.26</v>
          </cell>
          <cell r="FP63">
            <v>64492.04</v>
          </cell>
          <cell r="FQ63">
            <v>71357.91</v>
          </cell>
          <cell r="FR63">
            <v>43772.54</v>
          </cell>
          <cell r="FS63">
            <v>59756.39</v>
          </cell>
          <cell r="FT63">
            <v>0</v>
          </cell>
          <cell r="FU63">
            <v>113527.61</v>
          </cell>
          <cell r="FV63">
            <v>1755.6</v>
          </cell>
          <cell r="FW63">
            <v>0</v>
          </cell>
          <cell r="FX63">
            <v>0</v>
          </cell>
          <cell r="FY63">
            <v>0</v>
          </cell>
          <cell r="FZ63">
            <v>0</v>
          </cell>
          <cell r="GA63">
            <v>0</v>
          </cell>
          <cell r="GB63">
            <v>108930.81</v>
          </cell>
          <cell r="GC63">
            <v>0</v>
          </cell>
          <cell r="GD63">
            <v>0</v>
          </cell>
          <cell r="GE63">
            <v>2807.9</v>
          </cell>
          <cell r="GF63">
            <v>0</v>
          </cell>
          <cell r="GG63">
            <v>33.299999999999997</v>
          </cell>
          <cell r="GH63">
            <v>56706.31</v>
          </cell>
          <cell r="GI63">
            <v>1134205.03</v>
          </cell>
          <cell r="GJ63">
            <v>515937.98</v>
          </cell>
          <cell r="GK63">
            <v>409216.13</v>
          </cell>
          <cell r="GL63">
            <v>101245.19</v>
          </cell>
          <cell r="GM63">
            <v>0</v>
          </cell>
          <cell r="GN63">
            <v>69010.06</v>
          </cell>
          <cell r="GO63">
            <v>145177.17000000001</v>
          </cell>
          <cell r="GP63">
            <v>93783.71</v>
          </cell>
          <cell r="GQ63">
            <v>0</v>
          </cell>
          <cell r="GR63">
            <v>106721.85</v>
          </cell>
          <cell r="GS63">
            <v>44406.06</v>
          </cell>
          <cell r="GT63">
            <v>62315.79</v>
          </cell>
          <cell r="GU63">
            <v>689020.98</v>
          </cell>
          <cell r="GV63">
            <v>0</v>
          </cell>
          <cell r="GW63">
            <v>0</v>
          </cell>
          <cell r="GX63">
            <v>17440.900000000001</v>
          </cell>
          <cell r="GY63">
            <v>671580.08</v>
          </cell>
          <cell r="GZ63">
            <v>0</v>
          </cell>
          <cell r="HA63">
            <v>0</v>
          </cell>
        </row>
        <row r="64">
          <cell r="A64">
            <v>35431</v>
          </cell>
          <cell r="B64">
            <v>6250966.144847</v>
          </cell>
          <cell r="C64">
            <v>770144.54758899997</v>
          </cell>
          <cell r="D64">
            <v>768698.84806899994</v>
          </cell>
          <cell r="E64">
            <v>30056.630005000003</v>
          </cell>
          <cell r="F64">
            <v>576770.91043599998</v>
          </cell>
          <cell r="G64">
            <v>39751.0795</v>
          </cell>
          <cell r="H64">
            <v>36104.91403</v>
          </cell>
          <cell r="I64">
            <v>86015.314098000003</v>
          </cell>
          <cell r="J64">
            <v>1445.6995199999999</v>
          </cell>
          <cell r="K64">
            <v>0</v>
          </cell>
          <cell r="L64">
            <v>0</v>
          </cell>
          <cell r="M64">
            <v>1445.6995199999999</v>
          </cell>
          <cell r="N64">
            <v>0</v>
          </cell>
          <cell r="O64">
            <v>5480821.5972579997</v>
          </cell>
          <cell r="P64">
            <v>25759.726021999999</v>
          </cell>
          <cell r="Q64">
            <v>3815929.9705849998</v>
          </cell>
          <cell r="R64">
            <v>3216828.210585</v>
          </cell>
          <cell r="S64">
            <v>1693084.5467030001</v>
          </cell>
          <cell r="T64">
            <v>1410864.2373190001</v>
          </cell>
          <cell r="U64">
            <v>1160006.564487</v>
          </cell>
          <cell r="V64">
            <v>1133188.6963599999</v>
          </cell>
          <cell r="W64">
            <v>700418.70193800004</v>
          </cell>
          <cell r="X64">
            <v>432769.99442200002</v>
          </cell>
          <cell r="Y64">
            <v>20290.286564000002</v>
          </cell>
          <cell r="Z64">
            <v>6527.5815629999997</v>
          </cell>
          <cell r="AA64">
            <v>250857.67283199998</v>
          </cell>
          <cell r="AB64">
            <v>247608.02283199999</v>
          </cell>
          <cell r="AC64">
            <v>122887.70564299999</v>
          </cell>
          <cell r="AD64">
            <v>124720.31718900001</v>
          </cell>
          <cell r="AE64">
            <v>2917.91</v>
          </cell>
          <cell r="AF64">
            <v>331.74</v>
          </cell>
          <cell r="AG64">
            <v>282220.30938400002</v>
          </cell>
          <cell r="AH64">
            <v>206783.65572700003</v>
          </cell>
          <cell r="AI64">
            <v>145232.46214600001</v>
          </cell>
          <cell r="AJ64">
            <v>39565.704238999999</v>
          </cell>
          <cell r="AK64">
            <v>105666.75790699999</v>
          </cell>
          <cell r="AL64">
            <v>53621.030891000002</v>
          </cell>
          <cell r="AM64">
            <v>7930.1626899999992</v>
          </cell>
          <cell r="AN64">
            <v>75436.653656999988</v>
          </cell>
          <cell r="AO64">
            <v>74081.030251999997</v>
          </cell>
          <cell r="AP64">
            <v>22376.677516999996</v>
          </cell>
          <cell r="AQ64">
            <v>51704.352735</v>
          </cell>
          <cell r="AR64">
            <v>675.56</v>
          </cell>
          <cell r="AS64">
            <v>680.06340499999999</v>
          </cell>
          <cell r="AT64">
            <v>243710.60786399999</v>
          </cell>
          <cell r="AU64">
            <v>172180.72672199999</v>
          </cell>
          <cell r="AV64">
            <v>131046.38945800001</v>
          </cell>
          <cell r="AW64">
            <v>31386.354239</v>
          </cell>
          <cell r="AX64">
            <v>99660.035218999998</v>
          </cell>
          <cell r="AY64">
            <v>34404.613530999995</v>
          </cell>
          <cell r="AZ64">
            <v>6729.7237329999989</v>
          </cell>
          <cell r="BA64">
            <v>71529.881141999998</v>
          </cell>
          <cell r="BB64">
            <v>70396.70773699999</v>
          </cell>
          <cell r="BC64">
            <v>19499.997517</v>
          </cell>
          <cell r="BD64">
            <v>50896.710219999994</v>
          </cell>
          <cell r="BE64">
            <v>529.11</v>
          </cell>
          <cell r="BF64">
            <v>604.06340499999999</v>
          </cell>
          <cell r="BG64">
            <v>38509.701520000002</v>
          </cell>
          <cell r="BH64">
            <v>34602.929004999998</v>
          </cell>
          <cell r="BI64">
            <v>14186.072688</v>
          </cell>
          <cell r="BJ64">
            <v>8179.35</v>
          </cell>
          <cell r="BK64">
            <v>6006.7226879999998</v>
          </cell>
          <cell r="BL64">
            <v>19216.417359999999</v>
          </cell>
          <cell r="BM64">
            <v>1200.4389569999998</v>
          </cell>
          <cell r="BN64">
            <v>3906.7725149999997</v>
          </cell>
          <cell r="BO64">
            <v>3684.3225149999998</v>
          </cell>
          <cell r="BP64">
            <v>2876.68</v>
          </cell>
          <cell r="BQ64">
            <v>807.642515</v>
          </cell>
          <cell r="BR64">
            <v>146.44999999999999</v>
          </cell>
          <cell r="BS64">
            <v>76</v>
          </cell>
          <cell r="BT64">
            <v>1523743.6638819999</v>
          </cell>
          <cell r="BU64">
            <v>1358020.776296</v>
          </cell>
          <cell r="BV64">
            <v>165722.887586</v>
          </cell>
          <cell r="BW64">
            <v>753185.89825999993</v>
          </cell>
          <cell r="BX64">
            <v>653822.00630100002</v>
          </cell>
          <cell r="BY64">
            <v>641468.29888199992</v>
          </cell>
          <cell r="BZ64">
            <v>403677.58274000004</v>
          </cell>
          <cell r="CA64">
            <v>237790.71614199999</v>
          </cell>
          <cell r="CB64">
            <v>282.74924399999998</v>
          </cell>
          <cell r="CC64">
            <v>12070.958175</v>
          </cell>
          <cell r="CD64">
            <v>99363.891959</v>
          </cell>
          <cell r="CE64">
            <v>96139.059959000006</v>
          </cell>
          <cell r="CF64">
            <v>15853.444132000001</v>
          </cell>
          <cell r="CG64">
            <v>80285.615827000001</v>
          </cell>
          <cell r="CH64">
            <v>33.5</v>
          </cell>
          <cell r="CI64">
            <v>3191.3319999999999</v>
          </cell>
          <cell r="CJ64">
            <v>519559.61407300003</v>
          </cell>
          <cell r="CK64">
            <v>471961.51548100001</v>
          </cell>
          <cell r="CL64">
            <v>467718.797731</v>
          </cell>
          <cell r="CM64">
            <v>197570.32263899999</v>
          </cell>
          <cell r="CN64">
            <v>270148.47509199998</v>
          </cell>
          <cell r="CO64">
            <v>101.2</v>
          </cell>
          <cell r="CP64">
            <v>4141.5177500000009</v>
          </cell>
          <cell r="CQ64">
            <v>47598.098592000002</v>
          </cell>
          <cell r="CR64">
            <v>46907.098592000002</v>
          </cell>
          <cell r="CS64">
            <v>18732.157090000001</v>
          </cell>
          <cell r="CT64">
            <v>28174.941502000001</v>
          </cell>
          <cell r="CU64">
            <v>32.9</v>
          </cell>
          <cell r="CV64">
            <v>658.1</v>
          </cell>
          <cell r="CW64">
            <v>250998.151549</v>
          </cell>
          <cell r="CX64">
            <v>232237.254514</v>
          </cell>
          <cell r="CY64">
            <v>228075.254514</v>
          </cell>
          <cell r="CZ64">
            <v>62764.170359000003</v>
          </cell>
          <cell r="DA64">
            <v>165311.08415499999</v>
          </cell>
          <cell r="DB64">
            <v>3784.1</v>
          </cell>
          <cell r="DC64">
            <v>377.9</v>
          </cell>
          <cell r="DD64">
            <v>18760.897035000002</v>
          </cell>
          <cell r="DE64">
            <v>18232.197035000001</v>
          </cell>
          <cell r="DF64">
            <v>8601.085086000001</v>
          </cell>
          <cell r="DG64">
            <v>9631.1119490000001</v>
          </cell>
          <cell r="DH64">
            <v>454.6</v>
          </cell>
          <cell r="DI64">
            <v>74.099999999999994</v>
          </cell>
          <cell r="DJ64">
            <v>0</v>
          </cell>
          <cell r="DK64">
            <v>599101.76</v>
          </cell>
          <cell r="DL64">
            <v>4261.2</v>
          </cell>
          <cell r="DM64">
            <v>567067.34104800003</v>
          </cell>
          <cell r="DN64">
            <v>1067803.3596030001</v>
          </cell>
          <cell r="DO64">
            <v>0</v>
          </cell>
          <cell r="DP64">
            <v>0</v>
          </cell>
          <cell r="DQ64">
            <v>5071.5</v>
          </cell>
          <cell r="DR64">
            <v>1062731.8596030001</v>
          </cell>
          <cell r="DS64">
            <v>6250966.0529109994</v>
          </cell>
          <cell r="DT64">
            <v>567396.04783300008</v>
          </cell>
          <cell r="DU64">
            <v>205532.81831199999</v>
          </cell>
          <cell r="DV64">
            <v>200355.05068699998</v>
          </cell>
          <cell r="DW64">
            <v>62434.914410000005</v>
          </cell>
          <cell r="DX64">
            <v>94069.436767999985</v>
          </cell>
          <cell r="DY64">
            <v>43850.699509000005</v>
          </cell>
          <cell r="DZ64">
            <v>3737.8773940000001</v>
          </cell>
          <cell r="EA64">
            <v>1439.8902310000001</v>
          </cell>
          <cell r="EB64">
            <v>0</v>
          </cell>
          <cell r="EC64">
            <v>1439.8902310000001</v>
          </cell>
          <cell r="ED64">
            <v>0</v>
          </cell>
          <cell r="EE64">
            <v>361863.229521</v>
          </cell>
          <cell r="EF64">
            <v>361863.229521</v>
          </cell>
          <cell r="EG64">
            <v>0</v>
          </cell>
          <cell r="EH64">
            <v>5683570.0050779991</v>
          </cell>
          <cell r="EI64">
            <v>2913948.1711119995</v>
          </cell>
          <cell r="EJ64">
            <v>524105.84033899999</v>
          </cell>
          <cell r="EK64">
            <v>524105.84033899999</v>
          </cell>
          <cell r="EL64">
            <v>431777.56676000002</v>
          </cell>
          <cell r="EM64">
            <v>206512.380905</v>
          </cell>
          <cell r="EN64">
            <v>225265.18585499999</v>
          </cell>
          <cell r="EO64">
            <v>29126.032062999999</v>
          </cell>
          <cell r="EP64">
            <v>22786.566570000003</v>
          </cell>
          <cell r="EQ64">
            <v>40415.674945999999</v>
          </cell>
          <cell r="ER64">
            <v>3568.4916859999998</v>
          </cell>
          <cell r="ES64">
            <v>36847.183259999998</v>
          </cell>
          <cell r="ET64">
            <v>2389842.3307729997</v>
          </cell>
          <cell r="EU64">
            <v>936768.10993599985</v>
          </cell>
          <cell r="EV64">
            <v>75016.009999999995</v>
          </cell>
          <cell r="EW64">
            <v>861752.09993599984</v>
          </cell>
          <cell r="EX64">
            <v>368895.58564299997</v>
          </cell>
          <cell r="EY64">
            <v>217364.04564299999</v>
          </cell>
          <cell r="EZ64">
            <v>45971.434476999995</v>
          </cell>
          <cell r="FA64">
            <v>114240.89128499999</v>
          </cell>
          <cell r="FB64">
            <v>46809.219880999997</v>
          </cell>
          <cell r="FC64">
            <v>10342.5</v>
          </cell>
          <cell r="FD64">
            <v>77075.740000000005</v>
          </cell>
          <cell r="FE64">
            <v>74455.8</v>
          </cell>
          <cell r="FF64">
            <v>1084178.6351939999</v>
          </cell>
          <cell r="FG64">
            <v>694786.61716199992</v>
          </cell>
          <cell r="FH64">
            <v>450913.88316099998</v>
          </cell>
          <cell r="FI64">
            <v>193318.43459799996</v>
          </cell>
          <cell r="FJ64">
            <v>257595.44856300001</v>
          </cell>
          <cell r="FK64">
            <v>173322.061193</v>
          </cell>
          <cell r="FL64">
            <v>70550.672808000003</v>
          </cell>
          <cell r="FM64">
            <v>389392.01803200005</v>
          </cell>
          <cell r="FN64">
            <v>132156.02600799999</v>
          </cell>
          <cell r="FO64">
            <v>30589.525449999997</v>
          </cell>
          <cell r="FP64">
            <v>101566.500558</v>
          </cell>
          <cell r="FQ64">
            <v>107902.523136</v>
          </cell>
          <cell r="FR64">
            <v>65001.938887999997</v>
          </cell>
          <cell r="FS64">
            <v>84331.53</v>
          </cell>
          <cell r="FT64">
            <v>0</v>
          </cell>
          <cell r="FU64">
            <v>136005.153177</v>
          </cell>
          <cell r="FV64">
            <v>1519.7</v>
          </cell>
          <cell r="FW64">
            <v>0</v>
          </cell>
          <cell r="FX64">
            <v>0</v>
          </cell>
          <cell r="FY64">
            <v>0</v>
          </cell>
          <cell r="FZ64">
            <v>0</v>
          </cell>
          <cell r="GA64">
            <v>0</v>
          </cell>
          <cell r="GB64">
            <v>117143.55317699999</v>
          </cell>
          <cell r="GC64">
            <v>0</v>
          </cell>
          <cell r="GD64">
            <v>0</v>
          </cell>
          <cell r="GE64">
            <v>2307.5</v>
          </cell>
          <cell r="GF64">
            <v>0</v>
          </cell>
          <cell r="GG64">
            <v>34.4</v>
          </cell>
          <cell r="GH64">
            <v>80786.070000000007</v>
          </cell>
          <cell r="GI64">
            <v>1082661.3413229999</v>
          </cell>
          <cell r="GJ64">
            <v>699658.48872900009</v>
          </cell>
          <cell r="GK64">
            <v>535357.70023800002</v>
          </cell>
          <cell r="GL64">
            <v>109627.10800000001</v>
          </cell>
          <cell r="GM64">
            <v>0</v>
          </cell>
          <cell r="GN64">
            <v>77396.958030000009</v>
          </cell>
          <cell r="GO64">
            <v>150932.75328800001</v>
          </cell>
          <cell r="GP64">
            <v>197400.88092</v>
          </cell>
          <cell r="GQ64">
            <v>0</v>
          </cell>
          <cell r="GR64">
            <v>164300.78849100001</v>
          </cell>
          <cell r="GS64">
            <v>66256.296885000003</v>
          </cell>
          <cell r="GT64">
            <v>98044.491605999996</v>
          </cell>
          <cell r="GU64">
            <v>770510.78073699994</v>
          </cell>
          <cell r="GV64">
            <v>0</v>
          </cell>
          <cell r="GW64">
            <v>0</v>
          </cell>
          <cell r="GX64">
            <v>31792.1</v>
          </cell>
          <cell r="GY64">
            <v>738718.68073699996</v>
          </cell>
          <cell r="GZ64">
            <v>0</v>
          </cell>
          <cell r="HA64">
            <v>0</v>
          </cell>
        </row>
        <row r="65">
          <cell r="A65">
            <v>35462</v>
          </cell>
          <cell r="B65">
            <v>7170235.473663399</v>
          </cell>
          <cell r="C65">
            <v>1033690.88</v>
          </cell>
          <cell r="D65">
            <v>1031824.48</v>
          </cell>
          <cell r="E65">
            <v>62247.74</v>
          </cell>
          <cell r="F65">
            <v>773649.26</v>
          </cell>
          <cell r="G65">
            <v>50766.080000000002</v>
          </cell>
          <cell r="H65">
            <v>48949.3</v>
          </cell>
          <cell r="I65">
            <v>96212.1</v>
          </cell>
          <cell r="J65">
            <v>1866.4</v>
          </cell>
          <cell r="K65">
            <v>0</v>
          </cell>
          <cell r="L65">
            <v>0</v>
          </cell>
          <cell r="M65">
            <v>1866.4</v>
          </cell>
          <cell r="N65">
            <v>0</v>
          </cell>
          <cell r="O65">
            <v>6136544.5936633991</v>
          </cell>
          <cell r="P65">
            <v>29873.39</v>
          </cell>
          <cell r="Q65">
            <v>4318543.3099999996</v>
          </cell>
          <cell r="R65">
            <v>3734427.18</v>
          </cell>
          <cell r="S65">
            <v>1679369.21</v>
          </cell>
          <cell r="T65">
            <v>1398080.32</v>
          </cell>
          <cell r="U65">
            <v>1129873.23</v>
          </cell>
          <cell r="V65">
            <v>1104411.1299999999</v>
          </cell>
          <cell r="W65">
            <v>728922.71</v>
          </cell>
          <cell r="X65">
            <v>375488.42</v>
          </cell>
          <cell r="Y65">
            <v>18524.330000000002</v>
          </cell>
          <cell r="Z65">
            <v>6937.77</v>
          </cell>
          <cell r="AA65">
            <v>268207.09000000003</v>
          </cell>
          <cell r="AB65">
            <v>264798.37</v>
          </cell>
          <cell r="AC65">
            <v>144035.75</v>
          </cell>
          <cell r="AD65">
            <v>120762.62</v>
          </cell>
          <cell r="AE65">
            <v>2963.91</v>
          </cell>
          <cell r="AF65">
            <v>444.81</v>
          </cell>
          <cell r="AG65">
            <v>281288.89</v>
          </cell>
          <cell r="AH65">
            <v>202415.12</v>
          </cell>
          <cell r="AI65">
            <v>141039.44</v>
          </cell>
          <cell r="AJ65">
            <v>35242.81</v>
          </cell>
          <cell r="AK65">
            <v>105796.63</v>
          </cell>
          <cell r="AL65">
            <v>54649.43</v>
          </cell>
          <cell r="AM65">
            <v>6726.25</v>
          </cell>
          <cell r="AN65">
            <v>78873.77</v>
          </cell>
          <cell r="AO65">
            <v>77452.710000000006</v>
          </cell>
          <cell r="AP65">
            <v>23521.75</v>
          </cell>
          <cell r="AQ65">
            <v>53930.96</v>
          </cell>
          <cell r="AR65">
            <v>723.31</v>
          </cell>
          <cell r="AS65">
            <v>697.75</v>
          </cell>
          <cell r="AT65">
            <v>243058.48</v>
          </cell>
          <cell r="AU65">
            <v>168141.32</v>
          </cell>
          <cell r="AV65">
            <v>126956.37</v>
          </cell>
          <cell r="AW65">
            <v>27188.77</v>
          </cell>
          <cell r="AX65">
            <v>99767.6</v>
          </cell>
          <cell r="AY65">
            <v>34879.9</v>
          </cell>
          <cell r="AZ65">
            <v>6305.05</v>
          </cell>
          <cell r="BA65">
            <v>74917.16</v>
          </cell>
          <cell r="BB65">
            <v>73721.3</v>
          </cell>
          <cell r="BC65">
            <v>20666.060000000001</v>
          </cell>
          <cell r="BD65">
            <v>53055.24</v>
          </cell>
          <cell r="BE65">
            <v>574.21</v>
          </cell>
          <cell r="BF65">
            <v>621.65</v>
          </cell>
          <cell r="BG65">
            <v>38230.410000000003</v>
          </cell>
          <cell r="BH65">
            <v>34273.800000000003</v>
          </cell>
          <cell r="BI65">
            <v>14083.07</v>
          </cell>
          <cell r="BJ65">
            <v>8054.04</v>
          </cell>
          <cell r="BK65">
            <v>6029.03</v>
          </cell>
          <cell r="BL65">
            <v>19769.53</v>
          </cell>
          <cell r="BM65">
            <v>421.2</v>
          </cell>
          <cell r="BN65">
            <v>3956.61</v>
          </cell>
          <cell r="BO65">
            <v>3731.41</v>
          </cell>
          <cell r="BP65">
            <v>2855.69</v>
          </cell>
          <cell r="BQ65">
            <v>875.72</v>
          </cell>
          <cell r="BR65">
            <v>149.1</v>
          </cell>
          <cell r="BS65">
            <v>76.099999999999994</v>
          </cell>
          <cell r="BT65">
            <v>2055057.97</v>
          </cell>
          <cell r="BU65">
            <v>1812669.2</v>
          </cell>
          <cell r="BV65">
            <v>242388.77</v>
          </cell>
          <cell r="BW65">
            <v>1043572.95</v>
          </cell>
          <cell r="BX65">
            <v>903741.99</v>
          </cell>
          <cell r="BY65">
            <v>896816.59</v>
          </cell>
          <cell r="BZ65">
            <v>585372.93000000005</v>
          </cell>
          <cell r="CA65">
            <v>311443.65999999997</v>
          </cell>
          <cell r="CB65">
            <v>360.8</v>
          </cell>
          <cell r="CC65">
            <v>6564.6</v>
          </cell>
          <cell r="CD65">
            <v>139830.96</v>
          </cell>
          <cell r="CE65">
            <v>135705.06</v>
          </cell>
          <cell r="CF65">
            <v>22757.040000000001</v>
          </cell>
          <cell r="CG65">
            <v>112948.02</v>
          </cell>
          <cell r="CH65">
            <v>39.5</v>
          </cell>
          <cell r="CI65">
            <v>4086.4</v>
          </cell>
          <cell r="CJ65">
            <v>688068.7</v>
          </cell>
          <cell r="CK65">
            <v>611039.76</v>
          </cell>
          <cell r="CL65">
            <v>596853.66</v>
          </cell>
          <cell r="CM65">
            <v>248053.54</v>
          </cell>
          <cell r="CN65">
            <v>348800.12</v>
          </cell>
          <cell r="CO65">
            <v>128.4</v>
          </cell>
          <cell r="CP65">
            <v>14057.7</v>
          </cell>
          <cell r="CQ65">
            <v>77028.94</v>
          </cell>
          <cell r="CR65">
            <v>76135.34</v>
          </cell>
          <cell r="CS65">
            <v>25035.77</v>
          </cell>
          <cell r="CT65">
            <v>51099.57</v>
          </cell>
          <cell r="CU65">
            <v>41.6</v>
          </cell>
          <cell r="CV65">
            <v>852</v>
          </cell>
          <cell r="CW65">
            <v>323416.32000000001</v>
          </cell>
          <cell r="CX65">
            <v>297887.45</v>
          </cell>
          <cell r="CY65">
            <v>292760.95</v>
          </cell>
          <cell r="CZ65">
            <v>81627.28</v>
          </cell>
          <cell r="DA65">
            <v>211133.67</v>
          </cell>
          <cell r="DB65">
            <v>4633.2</v>
          </cell>
          <cell r="DC65">
            <v>493.3</v>
          </cell>
          <cell r="DD65">
            <v>25528.87</v>
          </cell>
          <cell r="DE65">
            <v>25052.17</v>
          </cell>
          <cell r="DF65">
            <v>9726.07</v>
          </cell>
          <cell r="DG65">
            <v>15326.1</v>
          </cell>
          <cell r="DH65">
            <v>380</v>
          </cell>
          <cell r="DI65">
            <v>96.7</v>
          </cell>
          <cell r="DJ65">
            <v>0</v>
          </cell>
          <cell r="DK65">
            <v>584116.13</v>
          </cell>
          <cell r="DL65">
            <v>2379</v>
          </cell>
          <cell r="DM65">
            <v>592119.04366339999</v>
          </cell>
          <cell r="DN65">
            <v>1193629.8500000001</v>
          </cell>
          <cell r="DO65">
            <v>0</v>
          </cell>
          <cell r="DP65">
            <v>0</v>
          </cell>
          <cell r="DQ65">
            <v>11233.1</v>
          </cell>
          <cell r="DR65">
            <v>1182396.75</v>
          </cell>
          <cell r="DS65">
            <v>7170235.5840000007</v>
          </cell>
          <cell r="DT65">
            <v>727276.08</v>
          </cell>
          <cell r="DU65">
            <v>263213.53000000003</v>
          </cell>
          <cell r="DV65">
            <v>257585.38</v>
          </cell>
          <cell r="DW65">
            <v>80910.399999999994</v>
          </cell>
          <cell r="DX65">
            <v>124272</v>
          </cell>
          <cell r="DY65">
            <v>52402.98</v>
          </cell>
          <cell r="DZ65">
            <v>3759.85</v>
          </cell>
          <cell r="EA65">
            <v>1868.3</v>
          </cell>
          <cell r="EB65">
            <v>0</v>
          </cell>
          <cell r="EC65">
            <v>1868.3</v>
          </cell>
          <cell r="ED65">
            <v>0</v>
          </cell>
          <cell r="EE65">
            <v>464062.55</v>
          </cell>
          <cell r="EF65">
            <v>464062.55</v>
          </cell>
          <cell r="EG65">
            <v>0</v>
          </cell>
          <cell r="EH65">
            <v>6442959.5040000007</v>
          </cell>
          <cell r="EI65">
            <v>3343849.8040000005</v>
          </cell>
          <cell r="EJ65">
            <v>453509.18400000001</v>
          </cell>
          <cell r="EK65">
            <v>453509.18400000001</v>
          </cell>
          <cell r="EL65">
            <v>339843.8</v>
          </cell>
          <cell r="EM65">
            <v>171519.51</v>
          </cell>
          <cell r="EN65">
            <v>168324.29</v>
          </cell>
          <cell r="EO65">
            <v>37070.019999999997</v>
          </cell>
          <cell r="EP65">
            <v>22130.63</v>
          </cell>
          <cell r="EQ65">
            <v>54464.733999999997</v>
          </cell>
          <cell r="ER65">
            <v>2644.1</v>
          </cell>
          <cell r="ES65">
            <v>51820.634000000005</v>
          </cell>
          <cell r="ET65">
            <v>2890340.62</v>
          </cell>
          <cell r="EU65">
            <v>1001669.85</v>
          </cell>
          <cell r="EV65">
            <v>81922.240000000005</v>
          </cell>
          <cell r="EW65">
            <v>919747.61</v>
          </cell>
          <cell r="EX65">
            <v>383184.18</v>
          </cell>
          <cell r="EY65">
            <v>231033.56</v>
          </cell>
          <cell r="EZ65">
            <v>54336.89</v>
          </cell>
          <cell r="FA65">
            <v>115036.49</v>
          </cell>
          <cell r="FB65">
            <v>49205.08</v>
          </cell>
          <cell r="FC65">
            <v>12455.1</v>
          </cell>
          <cell r="FD65">
            <v>83245.210000000006</v>
          </cell>
          <cell r="FE65">
            <v>68905.41</v>
          </cell>
          <cell r="FF65">
            <v>1505486.59</v>
          </cell>
          <cell r="FG65">
            <v>945697.84</v>
          </cell>
          <cell r="FH65">
            <v>626947.27</v>
          </cell>
          <cell r="FI65">
            <v>286927.38</v>
          </cell>
          <cell r="FJ65">
            <v>340019.89</v>
          </cell>
          <cell r="FK65">
            <v>217499.38</v>
          </cell>
          <cell r="FL65">
            <v>101251.19</v>
          </cell>
          <cell r="FM65">
            <v>559788.75</v>
          </cell>
          <cell r="FN65">
            <v>193485.84</v>
          </cell>
          <cell r="FO65">
            <v>23750.19</v>
          </cell>
          <cell r="FP65">
            <v>169735.65</v>
          </cell>
          <cell r="FQ65">
            <v>152760.75</v>
          </cell>
          <cell r="FR65">
            <v>89801.32</v>
          </cell>
          <cell r="FS65">
            <v>123740.84</v>
          </cell>
          <cell r="FT65">
            <v>0</v>
          </cell>
          <cell r="FU65">
            <v>173628.45</v>
          </cell>
          <cell r="FV65">
            <v>18492.5</v>
          </cell>
          <cell r="FW65">
            <v>0</v>
          </cell>
          <cell r="FX65">
            <v>0</v>
          </cell>
          <cell r="FY65">
            <v>0</v>
          </cell>
          <cell r="FZ65">
            <v>0</v>
          </cell>
          <cell r="GA65">
            <v>0</v>
          </cell>
          <cell r="GB65">
            <v>115050.95</v>
          </cell>
          <cell r="GC65">
            <v>0</v>
          </cell>
          <cell r="GD65">
            <v>0</v>
          </cell>
          <cell r="GE65">
            <v>2052.4</v>
          </cell>
          <cell r="GF65">
            <v>0</v>
          </cell>
          <cell r="GG65">
            <v>32.6</v>
          </cell>
          <cell r="GH65">
            <v>61680.83</v>
          </cell>
          <cell r="GI65">
            <v>1056414.6000000001</v>
          </cell>
          <cell r="GJ65">
            <v>636268.43999999994</v>
          </cell>
          <cell r="GK65">
            <v>485888.5</v>
          </cell>
          <cell r="GL65">
            <v>110601.99</v>
          </cell>
          <cell r="GM65">
            <v>0</v>
          </cell>
          <cell r="GN65">
            <v>80392.34</v>
          </cell>
          <cell r="GO65">
            <v>64923.21</v>
          </cell>
          <cell r="GP65">
            <v>229970.96</v>
          </cell>
          <cell r="GQ65">
            <v>0</v>
          </cell>
          <cell r="GR65">
            <v>150379.94</v>
          </cell>
          <cell r="GS65">
            <v>75456.149999999994</v>
          </cell>
          <cell r="GT65">
            <v>74923.789999999994</v>
          </cell>
          <cell r="GU65">
            <v>1171117.3799999999</v>
          </cell>
          <cell r="GV65">
            <v>0</v>
          </cell>
          <cell r="GW65">
            <v>0</v>
          </cell>
          <cell r="GX65">
            <v>190961.78</v>
          </cell>
          <cell r="GY65">
            <v>980155.6</v>
          </cell>
          <cell r="GZ65">
            <v>0</v>
          </cell>
          <cell r="HA65">
            <v>0</v>
          </cell>
        </row>
        <row r="66">
          <cell r="A66">
            <v>35490</v>
          </cell>
          <cell r="B66">
            <v>7136868.6189539162</v>
          </cell>
          <cell r="C66">
            <v>941129.35300012887</v>
          </cell>
          <cell r="D66">
            <v>939412.08595012897</v>
          </cell>
          <cell r="E66">
            <v>48145.681007209598</v>
          </cell>
          <cell r="F66">
            <v>702326.44566452818</v>
          </cell>
          <cell r="G66">
            <v>46325.724851448656</v>
          </cell>
          <cell r="H66">
            <v>65821.49605317555</v>
          </cell>
          <cell r="I66">
            <v>76792.738373766813</v>
          </cell>
          <cell r="J66">
            <v>1717.2670499999999</v>
          </cell>
          <cell r="K66">
            <v>0</v>
          </cell>
          <cell r="L66">
            <v>0</v>
          </cell>
          <cell r="M66">
            <v>1717.2670499999999</v>
          </cell>
          <cell r="N66">
            <v>0</v>
          </cell>
          <cell r="O66">
            <v>6195739.2659537885</v>
          </cell>
          <cell r="P66">
            <v>38409.840355</v>
          </cell>
          <cell r="Q66">
            <v>4099482.2733339937</v>
          </cell>
          <cell r="R66">
            <v>3508153.2128316588</v>
          </cell>
          <cell r="S66">
            <v>1658276.2849210002</v>
          </cell>
          <cell r="T66">
            <v>1354072.2071290002</v>
          </cell>
          <cell r="U66">
            <v>1038039.5884080001</v>
          </cell>
          <cell r="V66">
            <v>1015917.788163</v>
          </cell>
          <cell r="W66">
            <v>673634.22280700004</v>
          </cell>
          <cell r="X66">
            <v>342283.56535599998</v>
          </cell>
          <cell r="Y66">
            <v>15927.522414000001</v>
          </cell>
          <cell r="Z66">
            <v>6194.2778310000003</v>
          </cell>
          <cell r="AA66">
            <v>316032.61872100004</v>
          </cell>
          <cell r="AB66">
            <v>312920.998761</v>
          </cell>
          <cell r="AC66">
            <v>177854.05826899997</v>
          </cell>
          <cell r="AD66">
            <v>135066.94049200002</v>
          </cell>
          <cell r="AE66">
            <v>2755.12</v>
          </cell>
          <cell r="AF66">
            <v>356.49995999999999</v>
          </cell>
          <cell r="AG66">
            <v>304204.07779200003</v>
          </cell>
          <cell r="AH66">
            <v>189967.03984500002</v>
          </cell>
          <cell r="AI66">
            <v>129220.95489000001</v>
          </cell>
          <cell r="AJ66">
            <v>29100.750210000006</v>
          </cell>
          <cell r="AK66">
            <v>100120.20468</v>
          </cell>
          <cell r="AL66">
            <v>54601.783730999996</v>
          </cell>
          <cell r="AM66">
            <v>6144.3012239999998</v>
          </cell>
          <cell r="AN66">
            <v>114237.03794699998</v>
          </cell>
          <cell r="AO66">
            <v>112683.59472999998</v>
          </cell>
          <cell r="AP66">
            <v>26131.181384000003</v>
          </cell>
          <cell r="AQ66">
            <v>86552.413345999987</v>
          </cell>
          <cell r="AR66">
            <v>724.65</v>
          </cell>
          <cell r="AS66">
            <v>828.79321700000003</v>
          </cell>
          <cell r="AT66">
            <v>264521.93243499997</v>
          </cell>
          <cell r="AU66">
            <v>154431.90968300001</v>
          </cell>
          <cell r="AV66">
            <v>115568.80120700001</v>
          </cell>
          <cell r="AW66">
            <v>21291.160210000002</v>
          </cell>
          <cell r="AX66">
            <v>94277.64099700001</v>
          </cell>
          <cell r="AY66">
            <v>33142.346208999996</v>
          </cell>
          <cell r="AZ66">
            <v>5720.7622670000001</v>
          </cell>
          <cell r="BA66">
            <v>110090.02275199998</v>
          </cell>
          <cell r="BB66">
            <v>108777.97953499998</v>
          </cell>
          <cell r="BC66">
            <v>23204.161383999999</v>
          </cell>
          <cell r="BD66">
            <v>85573.818150999985</v>
          </cell>
          <cell r="BE66">
            <v>564.65</v>
          </cell>
          <cell r="BF66">
            <v>747.39321700000005</v>
          </cell>
          <cell r="BG66">
            <v>39682.145357000001</v>
          </cell>
          <cell r="BH66">
            <v>35535.130162000001</v>
          </cell>
          <cell r="BI66">
            <v>13652.153683</v>
          </cell>
          <cell r="BJ66">
            <v>7809.59</v>
          </cell>
          <cell r="BK66">
            <v>5842.5636829999994</v>
          </cell>
          <cell r="BL66">
            <v>21459.437522</v>
          </cell>
          <cell r="BM66">
            <v>423.53895700000004</v>
          </cell>
          <cell r="BN66">
            <v>4147.0151949999999</v>
          </cell>
          <cell r="BO66">
            <v>3905.6151949999999</v>
          </cell>
          <cell r="BP66">
            <v>2927.02</v>
          </cell>
          <cell r="BQ66">
            <v>978.5951950000001</v>
          </cell>
          <cell r="BR66">
            <v>160</v>
          </cell>
          <cell r="BS66">
            <v>81.400000000000006</v>
          </cell>
          <cell r="BT66">
            <v>1849876.9279106588</v>
          </cell>
          <cell r="BU66">
            <v>1590592.0175521569</v>
          </cell>
          <cell r="BV66">
            <v>259284.91035850166</v>
          </cell>
          <cell r="BW66">
            <v>929380.15260676085</v>
          </cell>
          <cell r="BX66">
            <v>780039.45797892741</v>
          </cell>
          <cell r="BY66">
            <v>773462.24828811665</v>
          </cell>
          <cell r="BZ66">
            <v>499087.54467197787</v>
          </cell>
          <cell r="CA66">
            <v>274374.70361613872</v>
          </cell>
          <cell r="CB66">
            <v>424.12096630580993</v>
          </cell>
          <cell r="CC66">
            <v>6153.0887245050471</v>
          </cell>
          <cell r="CD66">
            <v>149340.69462783341</v>
          </cell>
          <cell r="CE66">
            <v>145779.9111698271</v>
          </cell>
          <cell r="CF66">
            <v>28274.743143021718</v>
          </cell>
          <cell r="CG66">
            <v>117505.16802680539</v>
          </cell>
          <cell r="CH66">
            <v>36.009476790109389</v>
          </cell>
          <cell r="CI66">
            <v>3524.7739812161917</v>
          </cell>
          <cell r="CJ66">
            <v>622249.58498484711</v>
          </cell>
          <cell r="CK66">
            <v>537848.82925569359</v>
          </cell>
          <cell r="CL66">
            <v>526015.24009531015</v>
          </cell>
          <cell r="CM66">
            <v>223240.72200283915</v>
          </cell>
          <cell r="CN66">
            <v>302774.51809247106</v>
          </cell>
          <cell r="CO66">
            <v>125.81186438757973</v>
          </cell>
          <cell r="CP66">
            <v>11707.777295995775</v>
          </cell>
          <cell r="CQ66">
            <v>84400.755729153592</v>
          </cell>
          <cell r="CR66">
            <v>83588.097443439299</v>
          </cell>
          <cell r="CS66">
            <v>23631.15198586406</v>
          </cell>
          <cell r="CT66">
            <v>59956.945457575239</v>
          </cell>
          <cell r="CU66">
            <v>38</v>
          </cell>
          <cell r="CV66">
            <v>774.65828571428563</v>
          </cell>
          <cell r="CW66">
            <v>298247.19031905045</v>
          </cell>
          <cell r="CX66">
            <v>272703.73031753581</v>
          </cell>
          <cell r="CY66">
            <v>266218.6166657295</v>
          </cell>
          <cell r="CZ66">
            <v>74695.419882515242</v>
          </cell>
          <cell r="DA66">
            <v>191523.19678321428</v>
          </cell>
          <cell r="DB66">
            <v>6039.4752830527077</v>
          </cell>
          <cell r="DC66">
            <v>445.63836875358982</v>
          </cell>
          <cell r="DD66">
            <v>25543.460001514624</v>
          </cell>
          <cell r="DE66">
            <v>24165.653006572724</v>
          </cell>
          <cell r="DF66">
            <v>9173.3931963078157</v>
          </cell>
          <cell r="DG66">
            <v>14992.25981026491</v>
          </cell>
          <cell r="DH66">
            <v>1290.4569377990431</v>
          </cell>
          <cell r="DI66">
            <v>87.350057142857139</v>
          </cell>
          <cell r="DJ66">
            <v>0</v>
          </cell>
          <cell r="DK66">
            <v>591329.06050233473</v>
          </cell>
          <cell r="DL66">
            <v>1783.4</v>
          </cell>
          <cell r="DM66">
            <v>685129.6036100809</v>
          </cell>
          <cell r="DN66">
            <v>1370934.1486547133</v>
          </cell>
          <cell r="DO66">
            <v>0</v>
          </cell>
          <cell r="DP66">
            <v>0</v>
          </cell>
          <cell r="DQ66">
            <v>12042.496678713098</v>
          </cell>
          <cell r="DR66">
            <v>1358891.6519760001</v>
          </cell>
          <cell r="DS66">
            <v>7136868.8001633165</v>
          </cell>
          <cell r="DT66">
            <v>745757.17016812996</v>
          </cell>
          <cell r="DU66">
            <v>264675.84942565497</v>
          </cell>
          <cell r="DV66">
            <v>258835.510269655</v>
          </cell>
          <cell r="DW66">
            <v>87056.239291716687</v>
          </cell>
          <cell r="DX66">
            <v>112284.45891027281</v>
          </cell>
          <cell r="DY66">
            <v>59494.812067665487</v>
          </cell>
          <cell r="DZ66">
            <v>4137.5701180000005</v>
          </cell>
          <cell r="EA66">
            <v>1702.7690379999999</v>
          </cell>
          <cell r="EB66">
            <v>0</v>
          </cell>
          <cell r="EC66">
            <v>1702.7690379999999</v>
          </cell>
          <cell r="ED66">
            <v>0</v>
          </cell>
          <cell r="EE66">
            <v>481081.32074247487</v>
          </cell>
          <cell r="EF66">
            <v>481081.32074247487</v>
          </cell>
          <cell r="EG66">
            <v>0</v>
          </cell>
          <cell r="EH66">
            <v>6391111.6299951877</v>
          </cell>
          <cell r="EI66">
            <v>3312446.0935124005</v>
          </cell>
          <cell r="EJ66">
            <v>420711.03375399997</v>
          </cell>
          <cell r="EK66">
            <v>420711.03375399997</v>
          </cell>
          <cell r="EL66">
            <v>308938.121208</v>
          </cell>
          <cell r="EM66">
            <v>140295.16652600002</v>
          </cell>
          <cell r="EN66">
            <v>168642.95468200001</v>
          </cell>
          <cell r="EO66">
            <v>52339.771590999997</v>
          </cell>
          <cell r="EP66">
            <v>20675.914948999998</v>
          </cell>
          <cell r="EQ66">
            <v>38757.226005999997</v>
          </cell>
          <cell r="ER66">
            <v>4786.1036009999998</v>
          </cell>
          <cell r="ES66">
            <v>33971.122405000002</v>
          </cell>
          <cell r="ET66">
            <v>2891735.0597584005</v>
          </cell>
          <cell r="EU66">
            <v>1098132.9983940001</v>
          </cell>
          <cell r="EV66">
            <v>75801.929999999993</v>
          </cell>
          <cell r="EW66">
            <v>1022331.0683940001</v>
          </cell>
          <cell r="EX66">
            <v>410435.43457500002</v>
          </cell>
          <cell r="EY66">
            <v>260253.72367500002</v>
          </cell>
          <cell r="EZ66">
            <v>61742.789287999993</v>
          </cell>
          <cell r="FA66">
            <v>130365.028142</v>
          </cell>
          <cell r="FB66">
            <v>51876.382227000002</v>
          </cell>
          <cell r="FC66">
            <v>16269.524018</v>
          </cell>
          <cell r="FD66">
            <v>74445.6109</v>
          </cell>
          <cell r="FE66">
            <v>75736.100000000006</v>
          </cell>
          <cell r="FF66">
            <v>1383166.6267894004</v>
          </cell>
          <cell r="FG66">
            <v>844483.8101093251</v>
          </cell>
          <cell r="FH66">
            <v>540625.67999023013</v>
          </cell>
          <cell r="FI66">
            <v>241946.23197684754</v>
          </cell>
          <cell r="FJ66">
            <v>298679.44801338261</v>
          </cell>
          <cell r="FK66">
            <v>194499.33534761035</v>
          </cell>
          <cell r="FL66">
            <v>109358.79477148459</v>
          </cell>
          <cell r="FM66">
            <v>538682.81668007537</v>
          </cell>
          <cell r="FN66">
            <v>181173.7468833474</v>
          </cell>
          <cell r="FO66">
            <v>27179.045254801295</v>
          </cell>
          <cell r="FP66">
            <v>153994.70162854608</v>
          </cell>
          <cell r="FQ66">
            <v>145954.46318705622</v>
          </cell>
          <cell r="FR66">
            <v>82096.559314921062</v>
          </cell>
          <cell r="FS66">
            <v>129458.04729475062</v>
          </cell>
          <cell r="FT66">
            <v>0</v>
          </cell>
          <cell r="FU66">
            <v>163165.49053700001</v>
          </cell>
          <cell r="FV66">
            <v>17652.8</v>
          </cell>
          <cell r="FW66">
            <v>0</v>
          </cell>
          <cell r="FX66">
            <v>0</v>
          </cell>
          <cell r="FY66">
            <v>0</v>
          </cell>
          <cell r="FZ66">
            <v>0</v>
          </cell>
          <cell r="GA66">
            <v>0</v>
          </cell>
          <cell r="GB66">
            <v>143672.890537</v>
          </cell>
          <cell r="GC66">
            <v>0</v>
          </cell>
          <cell r="GD66">
            <v>0</v>
          </cell>
          <cell r="GE66">
            <v>1806.7</v>
          </cell>
          <cell r="GF66">
            <v>0</v>
          </cell>
          <cell r="GG66">
            <v>33.1</v>
          </cell>
          <cell r="GH66">
            <v>43552.520199999999</v>
          </cell>
          <cell r="GI66">
            <v>1054141.8149107874</v>
          </cell>
          <cell r="GJ66">
            <v>637989.19478500006</v>
          </cell>
          <cell r="GK66">
            <v>501894.17096200009</v>
          </cell>
          <cell r="GL66">
            <v>112941.40800000001</v>
          </cell>
          <cell r="GM66">
            <v>0</v>
          </cell>
          <cell r="GN66">
            <v>89851.383700000006</v>
          </cell>
          <cell r="GO66">
            <v>73932.209661000001</v>
          </cell>
          <cell r="GP66">
            <v>225169.169601</v>
          </cell>
          <cell r="GQ66">
            <v>0</v>
          </cell>
          <cell r="GR66">
            <v>136095.02382299997</v>
          </cell>
          <cell r="GS66">
            <v>63779.283800999998</v>
          </cell>
          <cell r="GT66">
            <v>72315.740021999998</v>
          </cell>
          <cell r="GU66">
            <v>1179816.51605</v>
          </cell>
          <cell r="GV66">
            <v>0</v>
          </cell>
          <cell r="GW66">
            <v>0</v>
          </cell>
          <cell r="GX66">
            <v>147516.39762999999</v>
          </cell>
          <cell r="GY66">
            <v>1032300.11842</v>
          </cell>
          <cell r="GZ66">
            <v>0</v>
          </cell>
          <cell r="HA66">
            <v>0</v>
          </cell>
        </row>
        <row r="67">
          <cell r="A67">
            <v>35521</v>
          </cell>
          <cell r="B67">
            <v>7414448.6728754267</v>
          </cell>
          <cell r="C67">
            <v>817180.95042699703</v>
          </cell>
          <cell r="D67">
            <v>815475.942426997</v>
          </cell>
          <cell r="E67">
            <v>45599.144522226146</v>
          </cell>
          <cell r="F67">
            <v>588418.15189318953</v>
          </cell>
          <cell r="G67">
            <v>46392.1561576721</v>
          </cell>
          <cell r="H67">
            <v>70509.047319178091</v>
          </cell>
          <cell r="I67">
            <v>64557.442534731177</v>
          </cell>
          <cell r="J67">
            <v>1705.0080000000003</v>
          </cell>
          <cell r="K67">
            <v>0</v>
          </cell>
          <cell r="L67">
            <v>0</v>
          </cell>
          <cell r="M67">
            <v>1705.0080000000003</v>
          </cell>
          <cell r="N67">
            <v>0</v>
          </cell>
          <cell r="O67">
            <v>6597267.72244843</v>
          </cell>
          <cell r="P67">
            <v>37487.330535600006</v>
          </cell>
          <cell r="Q67">
            <v>4201229.1663598297</v>
          </cell>
          <cell r="R67">
            <v>3463667.8926585973</v>
          </cell>
          <cell r="S67">
            <v>1641313.0266559999</v>
          </cell>
          <cell r="T67">
            <v>1322620.755776</v>
          </cell>
          <cell r="U67">
            <v>998470.08224299992</v>
          </cell>
          <cell r="V67">
            <v>981715.07718700008</v>
          </cell>
          <cell r="W67">
            <v>645908.573447</v>
          </cell>
          <cell r="X67">
            <v>335806.50373999996</v>
          </cell>
          <cell r="Y67">
            <v>10724.953192999999</v>
          </cell>
          <cell r="Z67">
            <v>6030.0518629999997</v>
          </cell>
          <cell r="AA67">
            <v>324150.67353299999</v>
          </cell>
          <cell r="AB67">
            <v>322128.87353300001</v>
          </cell>
          <cell r="AC67">
            <v>185416.71093300002</v>
          </cell>
          <cell r="AD67">
            <v>136712.16259999998</v>
          </cell>
          <cell r="AE67">
            <v>1822.1</v>
          </cell>
          <cell r="AF67">
            <v>199.7</v>
          </cell>
          <cell r="AG67">
            <v>318692.27088000003</v>
          </cell>
          <cell r="AH67">
            <v>178506.01499300002</v>
          </cell>
          <cell r="AI67">
            <v>119022.49394800002</v>
          </cell>
          <cell r="AJ67">
            <v>22307.976234000002</v>
          </cell>
          <cell r="AK67">
            <v>96714.517714000001</v>
          </cell>
          <cell r="AL67">
            <v>53504.080593999999</v>
          </cell>
          <cell r="AM67">
            <v>5979.4404510000004</v>
          </cell>
          <cell r="AN67">
            <v>140186.25588700001</v>
          </cell>
          <cell r="AO67">
            <v>138597.36415099999</v>
          </cell>
          <cell r="AP67">
            <v>28686.688572000003</v>
          </cell>
          <cell r="AQ67">
            <v>109910.675579</v>
          </cell>
          <cell r="AR67">
            <v>764.4</v>
          </cell>
          <cell r="AS67">
            <v>824.49173599999995</v>
          </cell>
          <cell r="AT67">
            <v>279296.78011800005</v>
          </cell>
          <cell r="AU67">
            <v>143678.96059</v>
          </cell>
          <cell r="AV67">
            <v>106017.65497400002</v>
          </cell>
          <cell r="AW67">
            <v>15066.376234000001</v>
          </cell>
          <cell r="AX67">
            <v>90951.278740000009</v>
          </cell>
          <cell r="AY67">
            <v>32101.6021</v>
          </cell>
          <cell r="AZ67">
            <v>5559.7035159999996</v>
          </cell>
          <cell r="BA67">
            <v>135617.81952800002</v>
          </cell>
          <cell r="BB67">
            <v>134267.42779200003</v>
          </cell>
          <cell r="BC67">
            <v>25331.988572000002</v>
          </cell>
          <cell r="BD67">
            <v>108935.43922000001</v>
          </cell>
          <cell r="BE67">
            <v>604.1</v>
          </cell>
          <cell r="BF67">
            <v>746.29173600000001</v>
          </cell>
          <cell r="BG67">
            <v>39395.490762000001</v>
          </cell>
          <cell r="BH67">
            <v>34827.054403000002</v>
          </cell>
          <cell r="BI67">
            <v>13004.838974</v>
          </cell>
          <cell r="BJ67">
            <v>7241.6</v>
          </cell>
          <cell r="BK67">
            <v>5763.2389739999999</v>
          </cell>
          <cell r="BL67">
            <v>21402.478493999999</v>
          </cell>
          <cell r="BM67">
            <v>419.73693500000002</v>
          </cell>
          <cell r="BN67">
            <v>4568.4363590000003</v>
          </cell>
          <cell r="BO67">
            <v>4329.9363590000003</v>
          </cell>
          <cell r="BP67">
            <v>3354.7</v>
          </cell>
          <cell r="BQ67">
            <v>975.23635900000011</v>
          </cell>
          <cell r="BR67">
            <v>160.30000000000001</v>
          </cell>
          <cell r="BS67">
            <v>78.2</v>
          </cell>
          <cell r="BT67">
            <v>1822354.8660025976</v>
          </cell>
          <cell r="BU67">
            <v>1534663.6880728784</v>
          </cell>
          <cell r="BV67">
            <v>287691.17792971915</v>
          </cell>
          <cell r="BW67">
            <v>900158.86650093982</v>
          </cell>
          <cell r="BX67">
            <v>726283.59548085323</v>
          </cell>
          <cell r="BY67">
            <v>712887.5629024196</v>
          </cell>
          <cell r="BZ67">
            <v>491763.73977001588</v>
          </cell>
          <cell r="CA67">
            <v>221123.82313240375</v>
          </cell>
          <cell r="CB67">
            <v>404.6437657461143</v>
          </cell>
          <cell r="CC67">
            <v>12991.388812687432</v>
          </cell>
          <cell r="CD67">
            <v>173875.27102008666</v>
          </cell>
          <cell r="CE67">
            <v>170308.05453977059</v>
          </cell>
          <cell r="CF67">
            <v>30224.062936544768</v>
          </cell>
          <cell r="CG67">
            <v>140083.99160322582</v>
          </cell>
          <cell r="CH67">
            <v>35.951559322831557</v>
          </cell>
          <cell r="CI67">
            <v>3531.2649209932279</v>
          </cell>
          <cell r="CJ67">
            <v>616171.11280662497</v>
          </cell>
          <cell r="CK67">
            <v>528596.22989341221</v>
          </cell>
          <cell r="CL67">
            <v>524603.05915809318</v>
          </cell>
          <cell r="CM67">
            <v>219112.43235995673</v>
          </cell>
          <cell r="CN67">
            <v>305490.62679813651</v>
          </cell>
          <cell r="CO67">
            <v>110.1182369278168</v>
          </cell>
          <cell r="CP67">
            <v>3883.0524983911928</v>
          </cell>
          <cell r="CQ67">
            <v>87574.882913212859</v>
          </cell>
          <cell r="CR67">
            <v>86760.081817973274</v>
          </cell>
          <cell r="CS67">
            <v>26038.363283873488</v>
          </cell>
          <cell r="CT67">
            <v>60721.718534099789</v>
          </cell>
          <cell r="CU67">
            <v>37.808051761322787</v>
          </cell>
          <cell r="CV67">
            <v>776.9930434782608</v>
          </cell>
          <cell r="CW67">
            <v>306024.88669503276</v>
          </cell>
          <cell r="CX67">
            <v>279783.86269861308</v>
          </cell>
          <cell r="CY67">
            <v>272818.86699351354</v>
          </cell>
          <cell r="CZ67">
            <v>75564.799071859088</v>
          </cell>
          <cell r="DA67">
            <v>197254.0679216545</v>
          </cell>
          <cell r="DB67">
            <v>6514.451193248542</v>
          </cell>
          <cell r="DC67">
            <v>450.54451185101578</v>
          </cell>
          <cell r="DD67">
            <v>26241.023996419652</v>
          </cell>
          <cell r="DE67">
            <v>24997.542071411037</v>
          </cell>
          <cell r="DF67">
            <v>9236.7152123846226</v>
          </cell>
          <cell r="DG67">
            <v>15760.826859026414</v>
          </cell>
          <cell r="DH67">
            <v>1154.8458380520951</v>
          </cell>
          <cell r="DI67">
            <v>88.636086956521737</v>
          </cell>
          <cell r="DJ67">
            <v>0</v>
          </cell>
          <cell r="DK67">
            <v>737561.27370123263</v>
          </cell>
          <cell r="DL67">
            <v>253.6</v>
          </cell>
          <cell r="DM67">
            <v>833549.65182199958</v>
          </cell>
          <cell r="DN67">
            <v>1524747.973731</v>
          </cell>
          <cell r="DO67">
            <v>0</v>
          </cell>
          <cell r="DP67">
            <v>0</v>
          </cell>
          <cell r="DQ67">
            <v>9276.9108646000004</v>
          </cell>
          <cell r="DR67">
            <v>1515471.0628664</v>
          </cell>
          <cell r="DS67">
            <v>7414448.5499191284</v>
          </cell>
          <cell r="DT67">
            <v>707987.37866294163</v>
          </cell>
          <cell r="DU67">
            <v>215338.00382410834</v>
          </cell>
          <cell r="DV67">
            <v>209156.08390710832</v>
          </cell>
          <cell r="DW67">
            <v>100740.42403763189</v>
          </cell>
          <cell r="DX67">
            <v>56766.914617053539</v>
          </cell>
          <cell r="DY67">
            <v>51648.745252422872</v>
          </cell>
          <cell r="DZ67">
            <v>4486.3885170000003</v>
          </cell>
          <cell r="EA67">
            <v>1695.5313999999998</v>
          </cell>
          <cell r="EB67">
            <v>0</v>
          </cell>
          <cell r="EC67">
            <v>1695.5313999999998</v>
          </cell>
          <cell r="ED67">
            <v>0</v>
          </cell>
          <cell r="EE67">
            <v>492649.37483883335</v>
          </cell>
          <cell r="EF67">
            <v>492649.37483883335</v>
          </cell>
          <cell r="EG67">
            <v>0</v>
          </cell>
          <cell r="EH67">
            <v>6706461.1712561864</v>
          </cell>
          <cell r="EI67">
            <v>3433235.7302885232</v>
          </cell>
          <cell r="EJ67">
            <v>468117.33098500001</v>
          </cell>
          <cell r="EK67">
            <v>468117.33098500001</v>
          </cell>
          <cell r="EL67">
            <v>333450.20662000001</v>
          </cell>
          <cell r="EM67">
            <v>157411.81870999999</v>
          </cell>
          <cell r="EN67">
            <v>176038.38790999999</v>
          </cell>
          <cell r="EO67">
            <v>65782.32942699999</v>
          </cell>
          <cell r="EP67">
            <v>18797.598244999997</v>
          </cell>
          <cell r="EQ67">
            <v>50087.196692999998</v>
          </cell>
          <cell r="ER67">
            <v>5193.5066930000003</v>
          </cell>
          <cell r="ES67">
            <v>44893.69</v>
          </cell>
          <cell r="ET67">
            <v>2965118.3993035234</v>
          </cell>
          <cell r="EU67">
            <v>1205200.3196999999</v>
          </cell>
          <cell r="EV67">
            <v>64697.485000000001</v>
          </cell>
          <cell r="EW67">
            <v>1140502.8347</v>
          </cell>
          <cell r="EX67">
            <v>366588.84375</v>
          </cell>
          <cell r="EY67">
            <v>256379.85375000001</v>
          </cell>
          <cell r="EZ67">
            <v>56937.170568000001</v>
          </cell>
          <cell r="FA67">
            <v>127034.35592999999</v>
          </cell>
          <cell r="FB67">
            <v>55411.25</v>
          </cell>
          <cell r="FC67">
            <v>16997.077251999999</v>
          </cell>
          <cell r="FD67">
            <v>20954.23</v>
          </cell>
          <cell r="FE67">
            <v>89254.76</v>
          </cell>
          <cell r="FF67">
            <v>1393329.2358535235</v>
          </cell>
          <cell r="FG67">
            <v>775044.54712222912</v>
          </cell>
          <cell r="FH67">
            <v>463459.00929974858</v>
          </cell>
          <cell r="FI67">
            <v>190245.54097664665</v>
          </cell>
          <cell r="FJ67">
            <v>273213.46832310187</v>
          </cell>
          <cell r="FK67">
            <v>191085.65228642229</v>
          </cell>
          <cell r="FL67">
            <v>120499.8855360583</v>
          </cell>
          <cell r="FM67">
            <v>618284.68873129436</v>
          </cell>
          <cell r="FN67">
            <v>180874.6425901413</v>
          </cell>
          <cell r="FO67">
            <v>43208.798527990948</v>
          </cell>
          <cell r="FP67">
            <v>137665.84406215034</v>
          </cell>
          <cell r="FQ67">
            <v>150734.32888976278</v>
          </cell>
          <cell r="FR67">
            <v>74920.258708934052</v>
          </cell>
          <cell r="FS67">
            <v>211755.4585424563</v>
          </cell>
          <cell r="FT67">
            <v>0</v>
          </cell>
          <cell r="FU67">
            <v>204179.42</v>
          </cell>
          <cell r="FV67">
            <v>18399.2</v>
          </cell>
          <cell r="FW67">
            <v>0</v>
          </cell>
          <cell r="FX67">
            <v>0</v>
          </cell>
          <cell r="FY67">
            <v>0</v>
          </cell>
          <cell r="FZ67">
            <v>0</v>
          </cell>
          <cell r="GA67">
            <v>0</v>
          </cell>
          <cell r="GB67">
            <v>174116.42</v>
          </cell>
          <cell r="GC67">
            <v>0</v>
          </cell>
          <cell r="GD67">
            <v>0</v>
          </cell>
          <cell r="GE67">
            <v>1634.4</v>
          </cell>
          <cell r="GF67">
            <v>0</v>
          </cell>
          <cell r="GG67">
            <v>29.4</v>
          </cell>
          <cell r="GH67">
            <v>52782.26</v>
          </cell>
          <cell r="GI67">
            <v>1126843.9871752826</v>
          </cell>
          <cell r="GJ67">
            <v>658169.80320069997</v>
          </cell>
          <cell r="GK67">
            <v>510313.02020069992</v>
          </cell>
          <cell r="GL67">
            <v>113223.808</v>
          </cell>
          <cell r="GM67">
            <v>0</v>
          </cell>
          <cell r="GN67">
            <v>99733.361178000006</v>
          </cell>
          <cell r="GO67">
            <v>69053.354389300002</v>
          </cell>
          <cell r="GP67">
            <v>228302.49663339998</v>
          </cell>
          <cell r="GQ67">
            <v>0</v>
          </cell>
          <cell r="GR67">
            <v>147856.783</v>
          </cell>
          <cell r="GS67">
            <v>64758.633799999996</v>
          </cell>
          <cell r="GT67">
            <v>83098.1492</v>
          </cell>
          <cell r="GU67">
            <v>1231249.9705916794</v>
          </cell>
          <cell r="GV67">
            <v>0</v>
          </cell>
          <cell r="GW67">
            <v>0</v>
          </cell>
          <cell r="GX67">
            <v>151383.66518117941</v>
          </cell>
          <cell r="GY67">
            <v>1079866.3054105002</v>
          </cell>
          <cell r="GZ67">
            <v>0</v>
          </cell>
          <cell r="HA67">
            <v>0</v>
          </cell>
        </row>
        <row r="68">
          <cell r="A68">
            <v>35551</v>
          </cell>
          <cell r="B68">
            <v>7801086.8619593959</v>
          </cell>
          <cell r="C68">
            <v>837596.40147084394</v>
          </cell>
          <cell r="D68">
            <v>836814.29214984388</v>
          </cell>
          <cell r="E68">
            <v>43705.644795884175</v>
          </cell>
          <cell r="F68">
            <v>621986.38210417633</v>
          </cell>
          <cell r="G68">
            <v>56256.112450574918</v>
          </cell>
          <cell r="H68">
            <v>52208.443940496203</v>
          </cell>
          <cell r="I68">
            <v>62657.708858712402</v>
          </cell>
          <cell r="J68">
            <v>782.10932100000002</v>
          </cell>
          <cell r="K68">
            <v>2.5499999999999996E-4</v>
          </cell>
          <cell r="L68">
            <v>0</v>
          </cell>
          <cell r="M68">
            <v>772.91806599999995</v>
          </cell>
          <cell r="N68">
            <v>9.1909999999999989</v>
          </cell>
          <cell r="O68">
            <v>6963490.4604885522</v>
          </cell>
          <cell r="P68">
            <v>34115.236943000004</v>
          </cell>
          <cell r="Q68">
            <v>4352547.670146687</v>
          </cell>
          <cell r="R68">
            <v>3597142.8322748849</v>
          </cell>
          <cell r="S68">
            <v>1528454.4750070001</v>
          </cell>
          <cell r="T68">
            <v>1287534.6779420001</v>
          </cell>
          <cell r="U68">
            <v>978285.59167500003</v>
          </cell>
          <cell r="V68">
            <v>955522.99939800019</v>
          </cell>
          <cell r="W68">
            <v>623459.68879000004</v>
          </cell>
          <cell r="X68">
            <v>332063.31060800003</v>
          </cell>
          <cell r="Y68">
            <v>16713.620519</v>
          </cell>
          <cell r="Z68">
            <v>6048.9717579999997</v>
          </cell>
          <cell r="AA68">
            <v>309249.08626700001</v>
          </cell>
          <cell r="AB68">
            <v>306448.896267</v>
          </cell>
          <cell r="AC68">
            <v>203950.67379299999</v>
          </cell>
          <cell r="AD68">
            <v>102498.22247399999</v>
          </cell>
          <cell r="AE68">
            <v>2596.0300000000002</v>
          </cell>
          <cell r="AF68">
            <v>204.16</v>
          </cell>
          <cell r="AG68">
            <v>240919.79706499999</v>
          </cell>
          <cell r="AH68">
            <v>172520.84010900001</v>
          </cell>
          <cell r="AI68">
            <v>114146.84874700001</v>
          </cell>
          <cell r="AJ68">
            <v>21731.562056999999</v>
          </cell>
          <cell r="AK68">
            <v>92415.286690000008</v>
          </cell>
          <cell r="AL68">
            <v>52730.38437900001</v>
          </cell>
          <cell r="AM68">
            <v>5643.6069829999997</v>
          </cell>
          <cell r="AN68">
            <v>68398.956955999995</v>
          </cell>
          <cell r="AO68">
            <v>66640.487259999994</v>
          </cell>
          <cell r="AP68">
            <v>10872.106134000001</v>
          </cell>
          <cell r="AQ68">
            <v>55768.381126</v>
          </cell>
          <cell r="AR68">
            <v>758.03650799999991</v>
          </cell>
          <cell r="AS68">
            <v>1000.433188</v>
          </cell>
          <cell r="AT68">
            <v>193646.973276</v>
          </cell>
          <cell r="AU68">
            <v>129838.86267900001</v>
          </cell>
          <cell r="AV68">
            <v>101395.569773</v>
          </cell>
          <cell r="AW68">
            <v>14611.652056999999</v>
          </cell>
          <cell r="AX68">
            <v>86783.917715999996</v>
          </cell>
          <cell r="AY68">
            <v>23174.922857999998</v>
          </cell>
          <cell r="AZ68">
            <v>5268.3700479999998</v>
          </cell>
          <cell r="BA68">
            <v>63808.110596999992</v>
          </cell>
          <cell r="BB68">
            <v>62272.240900999997</v>
          </cell>
          <cell r="BC68">
            <v>7538.1161340000008</v>
          </cell>
          <cell r="BD68">
            <v>54734.124766999994</v>
          </cell>
          <cell r="BE68">
            <v>613.63650799999994</v>
          </cell>
          <cell r="BF68">
            <v>922.23318799999993</v>
          </cell>
          <cell r="BG68">
            <v>47272.823789000002</v>
          </cell>
          <cell r="BH68">
            <v>42681.977429999999</v>
          </cell>
          <cell r="BI68">
            <v>12751.278974000001</v>
          </cell>
          <cell r="BJ68">
            <v>7119.91</v>
          </cell>
          <cell r="BK68">
            <v>5631.368974</v>
          </cell>
          <cell r="BL68">
            <v>29555.461521000001</v>
          </cell>
          <cell r="BM68">
            <v>375.23693500000002</v>
          </cell>
          <cell r="BN68">
            <v>4590.8463590000001</v>
          </cell>
          <cell r="BO68">
            <v>4368.2463589999998</v>
          </cell>
          <cell r="BP68">
            <v>3333.99</v>
          </cell>
          <cell r="BQ68">
            <v>1034.256359</v>
          </cell>
          <cell r="BR68">
            <v>144.4</v>
          </cell>
          <cell r="BS68">
            <v>78.2</v>
          </cell>
          <cell r="BT68">
            <v>2068688.3572678845</v>
          </cell>
          <cell r="BU68">
            <v>1567048.5365950309</v>
          </cell>
          <cell r="BV68">
            <v>501639.82067285356</v>
          </cell>
          <cell r="BW68">
            <v>970841.23399741203</v>
          </cell>
          <cell r="BX68">
            <v>770799.43505304051</v>
          </cell>
          <cell r="BY68">
            <v>754047.80759525299</v>
          </cell>
          <cell r="BZ68">
            <v>525021.82598248241</v>
          </cell>
          <cell r="CA68">
            <v>229025.98161277059</v>
          </cell>
          <cell r="CB68">
            <v>254.32607412566773</v>
          </cell>
          <cell r="CC68">
            <v>16497.301383661794</v>
          </cell>
          <cell r="CD68">
            <v>200041.79894437167</v>
          </cell>
          <cell r="CE68">
            <v>196442.88894437166</v>
          </cell>
          <cell r="CF68">
            <v>33314.719564612038</v>
          </cell>
          <cell r="CG68">
            <v>163128.16937975964</v>
          </cell>
          <cell r="CH68">
            <v>60.4</v>
          </cell>
          <cell r="CI68">
            <v>3538.51</v>
          </cell>
          <cell r="CJ68">
            <v>786761.94770562556</v>
          </cell>
          <cell r="CK68">
            <v>511784.87705147883</v>
          </cell>
          <cell r="CL68">
            <v>508681.96704976668</v>
          </cell>
          <cell r="CM68">
            <v>217678.71388852262</v>
          </cell>
          <cell r="CN68">
            <v>291003.25316124404</v>
          </cell>
          <cell r="CO68">
            <v>98.606962890075906</v>
          </cell>
          <cell r="CP68">
            <v>3004.3030388220413</v>
          </cell>
          <cell r="CQ68">
            <v>274977.07065414678</v>
          </cell>
          <cell r="CR68">
            <v>273253.32904714934</v>
          </cell>
          <cell r="CS68">
            <v>71790.951824825694</v>
          </cell>
          <cell r="CT68">
            <v>201462.37722232362</v>
          </cell>
          <cell r="CU68">
            <v>38</v>
          </cell>
          <cell r="CV68">
            <v>1685.7416069974702</v>
          </cell>
          <cell r="CW68">
            <v>311085.17556484684</v>
          </cell>
          <cell r="CX68">
            <v>284464.2244905117</v>
          </cell>
          <cell r="CY68">
            <v>277728.81105222099</v>
          </cell>
          <cell r="CZ68">
            <v>78314.731139065218</v>
          </cell>
          <cell r="DA68">
            <v>199414.07991315573</v>
          </cell>
          <cell r="DB68">
            <v>6282.4682597694682</v>
          </cell>
          <cell r="DC68">
            <v>452.94517852122573</v>
          </cell>
          <cell r="DD68">
            <v>26620.951074335113</v>
          </cell>
          <cell r="DE68">
            <v>25021.051158675851</v>
          </cell>
          <cell r="DF68">
            <v>9458.4523728844542</v>
          </cell>
          <cell r="DG68">
            <v>15562.598785791397</v>
          </cell>
          <cell r="DH68">
            <v>1511.1498453753163</v>
          </cell>
          <cell r="DI68">
            <v>88.750070283947153</v>
          </cell>
          <cell r="DJ68">
            <v>0</v>
          </cell>
          <cell r="DK68">
            <v>755404.83787180204</v>
          </cell>
          <cell r="DL68">
            <v>387.9</v>
          </cell>
          <cell r="DM68">
            <v>866930.24475246225</v>
          </cell>
          <cell r="DN68">
            <v>1709509.4086464033</v>
          </cell>
          <cell r="DO68">
            <v>0</v>
          </cell>
          <cell r="DP68">
            <v>0</v>
          </cell>
          <cell r="DQ68">
            <v>23728.799713403048</v>
          </cell>
          <cell r="DR68">
            <v>1685780.6089330004</v>
          </cell>
          <cell r="DS68">
            <v>7801086.8524053935</v>
          </cell>
          <cell r="DT68">
            <v>733224.70924916898</v>
          </cell>
          <cell r="DU68">
            <v>239533.8124644768</v>
          </cell>
          <cell r="DV68">
            <v>233346.96226747677</v>
          </cell>
          <cell r="DW68">
            <v>95168.491360983971</v>
          </cell>
          <cell r="DX68">
            <v>78105.844875574927</v>
          </cell>
          <cell r="DY68">
            <v>60072.626030917905</v>
          </cell>
          <cell r="DZ68">
            <v>4470.5709479999996</v>
          </cell>
          <cell r="EA68">
            <v>1716.2792489999999</v>
          </cell>
          <cell r="EB68">
            <v>0</v>
          </cell>
          <cell r="EC68">
            <v>1716.2792489999999</v>
          </cell>
          <cell r="ED68">
            <v>0</v>
          </cell>
          <cell r="EE68">
            <v>493690.89678469219</v>
          </cell>
          <cell r="EF68">
            <v>493690.89678469219</v>
          </cell>
          <cell r="EG68">
            <v>0</v>
          </cell>
          <cell r="EH68">
            <v>7067862.1431562249</v>
          </cell>
          <cell r="EI68">
            <v>3621972.0878004953</v>
          </cell>
          <cell r="EJ68">
            <v>512972.64500299993</v>
          </cell>
          <cell r="EK68">
            <v>512972.64500299993</v>
          </cell>
          <cell r="EL68">
            <v>355913.99050099996</v>
          </cell>
          <cell r="EM68">
            <v>155162.60587000003</v>
          </cell>
          <cell r="EN68">
            <v>200751.38463099999</v>
          </cell>
          <cell r="EO68">
            <v>76233.085282</v>
          </cell>
          <cell r="EP68">
            <v>22266.490123</v>
          </cell>
          <cell r="EQ68">
            <v>58559.079096999994</v>
          </cell>
          <cell r="ER68">
            <v>4008.10527</v>
          </cell>
          <cell r="ES68">
            <v>54550.973826999994</v>
          </cell>
          <cell r="ET68">
            <v>3108999.442797496</v>
          </cell>
          <cell r="EU68">
            <v>1349062.0862809999</v>
          </cell>
          <cell r="EV68">
            <v>65017.11</v>
          </cell>
          <cell r="EW68">
            <v>1284044.9762809998</v>
          </cell>
          <cell r="EX68">
            <v>435371.78133499995</v>
          </cell>
          <cell r="EY68">
            <v>296418.00133499998</v>
          </cell>
          <cell r="EZ68">
            <v>61552.028572000003</v>
          </cell>
          <cell r="FA68">
            <v>159938.22084000002</v>
          </cell>
          <cell r="FB68">
            <v>59958.110903000008</v>
          </cell>
          <cell r="FC68">
            <v>14969.641019999999</v>
          </cell>
          <cell r="FD68">
            <v>26455.49</v>
          </cell>
          <cell r="FE68">
            <v>112498.29</v>
          </cell>
          <cell r="FF68">
            <v>1324565.5751814959</v>
          </cell>
          <cell r="FG68">
            <v>715101.93359750358</v>
          </cell>
          <cell r="FH68">
            <v>424741.78797133546</v>
          </cell>
          <cell r="FI68">
            <v>159970.51795063395</v>
          </cell>
          <cell r="FJ68">
            <v>264771.27002070146</v>
          </cell>
          <cell r="FK68">
            <v>191584.92955529381</v>
          </cell>
          <cell r="FL68">
            <v>98775.216070874332</v>
          </cell>
          <cell r="FM68">
            <v>609463.64158399217</v>
          </cell>
          <cell r="FN68">
            <v>190149.11981411584</v>
          </cell>
          <cell r="FO68">
            <v>53186.796520044983</v>
          </cell>
          <cell r="FP68">
            <v>136962.32329407084</v>
          </cell>
          <cell r="FQ68">
            <v>155750.37191000424</v>
          </cell>
          <cell r="FR68">
            <v>76108.320361418329</v>
          </cell>
          <cell r="FS68">
            <v>187455.82949845376</v>
          </cell>
          <cell r="FT68">
            <v>0</v>
          </cell>
          <cell r="FU68">
            <v>192324.01226799999</v>
          </cell>
          <cell r="FV68">
            <v>18398.8</v>
          </cell>
          <cell r="FW68">
            <v>0</v>
          </cell>
          <cell r="FX68">
            <v>0</v>
          </cell>
          <cell r="FY68">
            <v>0</v>
          </cell>
          <cell r="FZ68">
            <v>0</v>
          </cell>
          <cell r="GA68">
            <v>0</v>
          </cell>
          <cell r="GB68">
            <v>172409.612268</v>
          </cell>
          <cell r="GC68">
            <v>0</v>
          </cell>
          <cell r="GD68">
            <v>0</v>
          </cell>
          <cell r="GE68">
            <v>1483.9</v>
          </cell>
          <cell r="GF68">
            <v>0</v>
          </cell>
          <cell r="GG68">
            <v>31.7</v>
          </cell>
          <cell r="GH68">
            <v>66786.213799999998</v>
          </cell>
          <cell r="GI68">
            <v>1096812.4783797297</v>
          </cell>
          <cell r="GJ68">
            <v>534459.41851400002</v>
          </cell>
          <cell r="GK68">
            <v>382220.64013099996</v>
          </cell>
          <cell r="GL68">
            <v>113258.60800000001</v>
          </cell>
          <cell r="GM68">
            <v>0</v>
          </cell>
          <cell r="GN68">
            <v>102077.210578</v>
          </cell>
          <cell r="GO68">
            <v>-79019.388100000011</v>
          </cell>
          <cell r="GP68">
            <v>245904.20965299997</v>
          </cell>
          <cell r="GQ68">
            <v>0</v>
          </cell>
          <cell r="GR68">
            <v>152238.778383</v>
          </cell>
          <cell r="GS68">
            <v>64977.453842000003</v>
          </cell>
          <cell r="GT68">
            <v>87261.324540999994</v>
          </cell>
          <cell r="GU68">
            <v>1555507.9323940002</v>
          </cell>
          <cell r="GV68">
            <v>0</v>
          </cell>
          <cell r="GW68">
            <v>0</v>
          </cell>
          <cell r="GX68">
            <v>190859.56710099999</v>
          </cell>
          <cell r="GY68">
            <v>1364648.3652930001</v>
          </cell>
          <cell r="GZ68">
            <v>0</v>
          </cell>
          <cell r="HA68">
            <v>0</v>
          </cell>
        </row>
        <row r="69">
          <cell r="A69">
            <v>35582</v>
          </cell>
          <cell r="B69">
            <v>8281125.8906948445</v>
          </cell>
          <cell r="C69">
            <v>839433.4828037133</v>
          </cell>
          <cell r="D69">
            <v>838658.2561787134</v>
          </cell>
          <cell r="E69">
            <v>33620.529434187716</v>
          </cell>
          <cell r="F69">
            <v>627837.28027285275</v>
          </cell>
          <cell r="G69">
            <v>55750.970204550635</v>
          </cell>
          <cell r="H69">
            <v>50560.135083706482</v>
          </cell>
          <cell r="I69">
            <v>70889.341183415818</v>
          </cell>
          <cell r="J69">
            <v>775.22662500000001</v>
          </cell>
          <cell r="K69">
            <v>0</v>
          </cell>
          <cell r="L69">
            <v>0</v>
          </cell>
          <cell r="M69">
            <v>762.462625</v>
          </cell>
          <cell r="N69">
            <v>12.763999999999999</v>
          </cell>
          <cell r="O69">
            <v>7441692.4078911319</v>
          </cell>
          <cell r="P69">
            <v>47544.778396000002</v>
          </cell>
          <cell r="Q69">
            <v>4357720.4093791125</v>
          </cell>
          <cell r="R69">
            <v>3619567.8963791123</v>
          </cell>
          <cell r="S69">
            <v>1559012.4886289998</v>
          </cell>
          <cell r="T69">
            <v>1314876.3432419999</v>
          </cell>
          <cell r="U69">
            <v>984678.17891699984</v>
          </cell>
          <cell r="V69">
            <v>961953.60210400005</v>
          </cell>
          <cell r="W69">
            <v>610619.40587400005</v>
          </cell>
          <cell r="X69">
            <v>351334.19623</v>
          </cell>
          <cell r="Y69">
            <v>16504.134116000001</v>
          </cell>
          <cell r="Z69">
            <v>6220.4426970000004</v>
          </cell>
          <cell r="AA69">
            <v>330198.16432500002</v>
          </cell>
          <cell r="AB69">
            <v>327414.53432500002</v>
          </cell>
          <cell r="AC69">
            <v>220025.30944500002</v>
          </cell>
          <cell r="AD69">
            <v>107389.22487999999</v>
          </cell>
          <cell r="AE69">
            <v>2579.46</v>
          </cell>
          <cell r="AF69">
            <v>204.17</v>
          </cell>
          <cell r="AG69">
            <v>244136.14538700003</v>
          </cell>
          <cell r="AH69">
            <v>171554.34475600003</v>
          </cell>
          <cell r="AI69">
            <v>113146.31014100001</v>
          </cell>
          <cell r="AJ69">
            <v>21148.768287999999</v>
          </cell>
          <cell r="AK69">
            <v>91997.541853000002</v>
          </cell>
          <cell r="AL69">
            <v>52401.762716999998</v>
          </cell>
          <cell r="AM69">
            <v>6006.2718980000009</v>
          </cell>
          <cell r="AN69">
            <v>72581.800631000006</v>
          </cell>
          <cell r="AO69">
            <v>69531.496576000005</v>
          </cell>
          <cell r="AP69">
            <v>11603.359407</v>
          </cell>
          <cell r="AQ69">
            <v>57928.137169000009</v>
          </cell>
          <cell r="AR69">
            <v>777.97650799999997</v>
          </cell>
          <cell r="AS69">
            <v>2272.3275469999999</v>
          </cell>
          <cell r="AT69">
            <v>196226.61556999999</v>
          </cell>
          <cell r="AU69">
            <v>129412.96129799999</v>
          </cell>
          <cell r="AV69">
            <v>100797.36203799999</v>
          </cell>
          <cell r="AW69">
            <v>14241.028288000001</v>
          </cell>
          <cell r="AX69">
            <v>86556.333750000005</v>
          </cell>
          <cell r="AY69">
            <v>22976.864297</v>
          </cell>
          <cell r="AZ69">
            <v>5638.7349630000008</v>
          </cell>
          <cell r="BA69">
            <v>66813.654272</v>
          </cell>
          <cell r="BB69">
            <v>64006.250217000001</v>
          </cell>
          <cell r="BC69">
            <v>7173.569407</v>
          </cell>
          <cell r="BD69">
            <v>56832.680810000005</v>
          </cell>
          <cell r="BE69">
            <v>611.77650800000004</v>
          </cell>
          <cell r="BF69">
            <v>2195.627547</v>
          </cell>
          <cell r="BG69">
            <v>47909.529816999995</v>
          </cell>
          <cell r="BH69">
            <v>42141.383457999997</v>
          </cell>
          <cell r="BI69">
            <v>12348.948102999999</v>
          </cell>
          <cell r="BJ69">
            <v>6907.74</v>
          </cell>
          <cell r="BK69">
            <v>5441.2081029999999</v>
          </cell>
          <cell r="BL69">
            <v>29424.898420000001</v>
          </cell>
          <cell r="BM69">
            <v>367.53693499999997</v>
          </cell>
          <cell r="BN69">
            <v>5768.1463590000003</v>
          </cell>
          <cell r="BO69">
            <v>5525.2463589999998</v>
          </cell>
          <cell r="BP69">
            <v>4429.79</v>
          </cell>
          <cell r="BQ69">
            <v>1095.456359</v>
          </cell>
          <cell r="BR69">
            <v>166.2</v>
          </cell>
          <cell r="BS69">
            <v>76.7</v>
          </cell>
          <cell r="BT69">
            <v>2060555.4077501125</v>
          </cell>
          <cell r="BU69">
            <v>1506212.6567804203</v>
          </cell>
          <cell r="BV69">
            <v>554342.75096969225</v>
          </cell>
          <cell r="BW69">
            <v>968919.95663050748</v>
          </cell>
          <cell r="BX69">
            <v>753807.79120101081</v>
          </cell>
          <cell r="BY69">
            <v>743072.05127749429</v>
          </cell>
          <cell r="BZ69">
            <v>529817.86622619745</v>
          </cell>
          <cell r="CA69">
            <v>213254.18505129692</v>
          </cell>
          <cell r="CB69">
            <v>237.47124397497154</v>
          </cell>
          <cell r="CC69">
            <v>10498.268679541525</v>
          </cell>
          <cell r="CD69">
            <v>215112.16542949658</v>
          </cell>
          <cell r="CE69">
            <v>211033.71342949657</v>
          </cell>
          <cell r="CF69">
            <v>37711.612083640503</v>
          </cell>
          <cell r="CG69">
            <v>173322.10134585606</v>
          </cell>
          <cell r="CH69">
            <v>53.4</v>
          </cell>
          <cell r="CI69">
            <v>4025.0519999999997</v>
          </cell>
          <cell r="CJ69">
            <v>782520.12581371318</v>
          </cell>
          <cell r="CK69">
            <v>478758.17061065976</v>
          </cell>
          <cell r="CL69">
            <v>475757.40718802268</v>
          </cell>
          <cell r="CM69">
            <v>203757.04935955288</v>
          </cell>
          <cell r="CN69">
            <v>272000.35782846983</v>
          </cell>
          <cell r="CO69">
            <v>91.130422582480094</v>
          </cell>
          <cell r="CP69">
            <v>2909.6330000546072</v>
          </cell>
          <cell r="CQ69">
            <v>303761.95520305343</v>
          </cell>
          <cell r="CR69">
            <v>302079.93833269167</v>
          </cell>
          <cell r="CS69">
            <v>79817.077539972699</v>
          </cell>
          <cell r="CT69">
            <v>222262.860792719</v>
          </cell>
          <cell r="CU69">
            <v>37.1</v>
          </cell>
          <cell r="CV69">
            <v>1644.9168703617747</v>
          </cell>
          <cell r="CW69">
            <v>309115.32530589192</v>
          </cell>
          <cell r="CX69">
            <v>273646.69496874971</v>
          </cell>
          <cell r="CY69">
            <v>266726.79496874975</v>
          </cell>
          <cell r="CZ69">
            <v>71382.354192845276</v>
          </cell>
          <cell r="DA69">
            <v>195344.44077590443</v>
          </cell>
          <cell r="DB69">
            <v>6472.3</v>
          </cell>
          <cell r="DC69">
            <v>447.6</v>
          </cell>
          <cell r="DD69">
            <v>35468.630337142204</v>
          </cell>
          <cell r="DE69">
            <v>33778.892766038676</v>
          </cell>
          <cell r="DF69">
            <v>14485.741755000001</v>
          </cell>
          <cell r="DG69">
            <v>19293.151011038681</v>
          </cell>
          <cell r="DH69">
            <v>1602</v>
          </cell>
          <cell r="DI69">
            <v>87.737571103526733</v>
          </cell>
          <cell r="DJ69">
            <v>0</v>
          </cell>
          <cell r="DK69">
            <v>738152.51300000004</v>
          </cell>
          <cell r="DL69">
            <v>218.27</v>
          </cell>
          <cell r="DM69">
            <v>1065783.9901323037</v>
          </cell>
          <cell r="DN69">
            <v>1970424.9599837151</v>
          </cell>
          <cell r="DO69">
            <v>0</v>
          </cell>
          <cell r="DP69">
            <v>0</v>
          </cell>
          <cell r="DQ69">
            <v>24515.156083715043</v>
          </cell>
          <cell r="DR69">
            <v>1945909.8039000002</v>
          </cell>
          <cell r="DS69">
            <v>8281125.9689968433</v>
          </cell>
          <cell r="DT69">
            <v>714742.06937476329</v>
          </cell>
          <cell r="DU69">
            <v>240871.93791992831</v>
          </cell>
          <cell r="DV69">
            <v>234198.91538692833</v>
          </cell>
          <cell r="DW69">
            <v>92021.512886860059</v>
          </cell>
          <cell r="DX69">
            <v>83518.268588680323</v>
          </cell>
          <cell r="DY69">
            <v>58659.133911387951</v>
          </cell>
          <cell r="DZ69">
            <v>4977.7323610000003</v>
          </cell>
          <cell r="EA69">
            <v>1695.2901719999998</v>
          </cell>
          <cell r="EB69">
            <v>0</v>
          </cell>
          <cell r="EC69">
            <v>1695.2901719999998</v>
          </cell>
          <cell r="ED69">
            <v>0</v>
          </cell>
          <cell r="EE69">
            <v>473870.13145483501</v>
          </cell>
          <cell r="EF69">
            <v>473870.13145483501</v>
          </cell>
          <cell r="EG69">
            <v>0</v>
          </cell>
          <cell r="EH69">
            <v>7566383.8996220799</v>
          </cell>
          <cell r="EI69">
            <v>3759408.760579315</v>
          </cell>
          <cell r="EJ69">
            <v>549131.23724599998</v>
          </cell>
          <cell r="EK69">
            <v>549131.23724599998</v>
          </cell>
          <cell r="EL69">
            <v>378845.63581900002</v>
          </cell>
          <cell r="EM69">
            <v>144435.52280900002</v>
          </cell>
          <cell r="EN69">
            <v>234410.11300999997</v>
          </cell>
          <cell r="EO69">
            <v>79473.382080999989</v>
          </cell>
          <cell r="EP69">
            <v>23437.052866000002</v>
          </cell>
          <cell r="EQ69">
            <v>67375.166479999985</v>
          </cell>
          <cell r="ER69">
            <v>2893.7225150000004</v>
          </cell>
          <cell r="ES69">
            <v>64481.443964999999</v>
          </cell>
          <cell r="ET69">
            <v>3210277.5233333143</v>
          </cell>
          <cell r="EU69">
            <v>1456561.5112000001</v>
          </cell>
          <cell r="EV69">
            <v>68100.868000000002</v>
          </cell>
          <cell r="EW69">
            <v>1388460.6432</v>
          </cell>
          <cell r="EX69">
            <v>446245.18779099995</v>
          </cell>
          <cell r="EY69">
            <v>292253.20179099997</v>
          </cell>
          <cell r="EZ69">
            <v>68377.269549999997</v>
          </cell>
          <cell r="FA69">
            <v>149327.11919</v>
          </cell>
          <cell r="FB69">
            <v>60681.735400000005</v>
          </cell>
          <cell r="FC69">
            <v>13867.077651</v>
          </cell>
          <cell r="FD69">
            <v>31514.685999999998</v>
          </cell>
          <cell r="FE69">
            <v>122477.3</v>
          </cell>
          <cell r="FF69">
            <v>1307470.8243423146</v>
          </cell>
          <cell r="FG69">
            <v>771971.14813215763</v>
          </cell>
          <cell r="FH69">
            <v>479064.79198589019</v>
          </cell>
          <cell r="FI69">
            <v>162522.40153392492</v>
          </cell>
          <cell r="FJ69">
            <v>316542.39045196527</v>
          </cell>
          <cell r="FK69">
            <v>191736.25636763652</v>
          </cell>
          <cell r="FL69">
            <v>101170.09977863083</v>
          </cell>
          <cell r="FM69">
            <v>535499.67621015687</v>
          </cell>
          <cell r="FN69">
            <v>136470.64444930377</v>
          </cell>
          <cell r="FO69">
            <v>39064.861114967011</v>
          </cell>
          <cell r="FP69">
            <v>97405.783334336753</v>
          </cell>
          <cell r="FQ69">
            <v>204796.38723743457</v>
          </cell>
          <cell r="FR69">
            <v>30071.336633558018</v>
          </cell>
          <cell r="FS69">
            <v>164161.30788986062</v>
          </cell>
          <cell r="FT69">
            <v>0</v>
          </cell>
          <cell r="FU69">
            <v>300978.71840300004</v>
          </cell>
          <cell r="FV69">
            <v>18109.5</v>
          </cell>
          <cell r="FW69">
            <v>0</v>
          </cell>
          <cell r="FX69">
            <v>0</v>
          </cell>
          <cell r="FY69">
            <v>0</v>
          </cell>
          <cell r="FZ69">
            <v>0</v>
          </cell>
          <cell r="GA69">
            <v>0</v>
          </cell>
          <cell r="GB69">
            <v>216462.02840300003</v>
          </cell>
          <cell r="GC69">
            <v>0</v>
          </cell>
          <cell r="GD69">
            <v>0</v>
          </cell>
          <cell r="GE69">
            <v>1375.99</v>
          </cell>
          <cell r="GF69">
            <v>0</v>
          </cell>
          <cell r="GG69">
            <v>31.2</v>
          </cell>
          <cell r="GH69">
            <v>72554.64009999999</v>
          </cell>
          <cell r="GI69">
            <v>1130345.4075677651</v>
          </cell>
          <cell r="GJ69">
            <v>639128.45845699997</v>
          </cell>
          <cell r="GK69">
            <v>483072.20177800005</v>
          </cell>
          <cell r="GL69">
            <v>123313.10800000001</v>
          </cell>
          <cell r="GM69">
            <v>0</v>
          </cell>
          <cell r="GN69">
            <v>110911.63117800001</v>
          </cell>
          <cell r="GO69">
            <v>-12291.437700000006</v>
          </cell>
          <cell r="GP69">
            <v>261138.90030000001</v>
          </cell>
          <cell r="GQ69">
            <v>0</v>
          </cell>
          <cell r="GR69">
            <v>156056.25667900001</v>
          </cell>
          <cell r="GS69">
            <v>65357.794940000007</v>
          </cell>
          <cell r="GT69">
            <v>90698.461739000006</v>
          </cell>
          <cell r="GU69">
            <v>1663967.9145150001</v>
          </cell>
          <cell r="GV69">
            <v>0</v>
          </cell>
          <cell r="GW69">
            <v>0</v>
          </cell>
          <cell r="GX69">
            <v>187075.09899999999</v>
          </cell>
          <cell r="GY69">
            <v>1476892.8155149999</v>
          </cell>
          <cell r="GZ69">
            <v>0</v>
          </cell>
          <cell r="HA69">
            <v>0</v>
          </cell>
        </row>
        <row r="70">
          <cell r="A70">
            <v>35612</v>
          </cell>
          <cell r="B70">
            <v>8641355.0046240799</v>
          </cell>
          <cell r="C70">
            <v>980739.12859245599</v>
          </cell>
          <cell r="D70">
            <v>979943.00165645592</v>
          </cell>
          <cell r="E70">
            <v>39195.989614833015</v>
          </cell>
          <cell r="F70">
            <v>789751.74142287183</v>
          </cell>
          <cell r="G70">
            <v>55937.371605338587</v>
          </cell>
          <cell r="H70">
            <v>40348.032801000001</v>
          </cell>
          <cell r="I70">
            <v>54709.866212412286</v>
          </cell>
          <cell r="J70">
            <v>796.126936</v>
          </cell>
          <cell r="K70">
            <v>0</v>
          </cell>
          <cell r="L70">
            <v>0</v>
          </cell>
          <cell r="M70">
            <v>792.626936</v>
          </cell>
          <cell r="N70">
            <v>3.5</v>
          </cell>
          <cell r="O70">
            <v>7660615.8760316251</v>
          </cell>
          <cell r="P70">
            <v>38088.420403000004</v>
          </cell>
          <cell r="Q70">
            <v>4491293.4313233914</v>
          </cell>
          <cell r="R70">
            <v>3737298.0013233917</v>
          </cell>
          <cell r="S70">
            <v>1601301.0115060001</v>
          </cell>
          <cell r="T70">
            <v>1348797.896161</v>
          </cell>
          <cell r="U70">
            <v>1006849.8648930002</v>
          </cell>
          <cell r="V70">
            <v>983658.1312970001</v>
          </cell>
          <cell r="W70">
            <v>610893.52969700005</v>
          </cell>
          <cell r="X70">
            <v>372764.60160000005</v>
          </cell>
          <cell r="Y70">
            <v>17383.919959999999</v>
          </cell>
          <cell r="Z70">
            <v>5807.8136359999999</v>
          </cell>
          <cell r="AA70">
            <v>341948.03126799996</v>
          </cell>
          <cell r="AB70">
            <v>339178.88826799998</v>
          </cell>
          <cell r="AC70">
            <v>232504.98434799997</v>
          </cell>
          <cell r="AD70">
            <v>106673.90392</v>
          </cell>
          <cell r="AE70">
            <v>2541.84</v>
          </cell>
          <cell r="AF70">
            <v>227.30300000000003</v>
          </cell>
          <cell r="AG70">
            <v>252503.115345</v>
          </cell>
          <cell r="AH70">
            <v>170623.14993500002</v>
          </cell>
          <cell r="AI70">
            <v>111793.56236700001</v>
          </cell>
          <cell r="AJ70">
            <v>20333.930011</v>
          </cell>
          <cell r="AK70">
            <v>91459.632356000002</v>
          </cell>
          <cell r="AL70">
            <v>52996.586991999997</v>
          </cell>
          <cell r="AM70">
            <v>5833.0005760000004</v>
          </cell>
          <cell r="AN70">
            <v>81879.965409999975</v>
          </cell>
          <cell r="AO70">
            <v>78724.438496999996</v>
          </cell>
          <cell r="AP70">
            <v>18786.830978999998</v>
          </cell>
          <cell r="AQ70">
            <v>59937.60751799999</v>
          </cell>
          <cell r="AR70">
            <v>816.76634300000001</v>
          </cell>
          <cell r="AS70">
            <v>2338.7605699999999</v>
          </cell>
          <cell r="AT70">
            <v>204392.62524699999</v>
          </cell>
          <cell r="AU70">
            <v>128484.680905</v>
          </cell>
          <cell r="AV70">
            <v>99488.33099100001</v>
          </cell>
          <cell r="AW70">
            <v>13614.100010999999</v>
          </cell>
          <cell r="AX70">
            <v>85874.230980000008</v>
          </cell>
          <cell r="AY70">
            <v>23530.433851999998</v>
          </cell>
          <cell r="AZ70">
            <v>5465.9160620000002</v>
          </cell>
          <cell r="BA70">
            <v>75907.944341999988</v>
          </cell>
          <cell r="BB70">
            <v>72998.637428999995</v>
          </cell>
          <cell r="BC70">
            <v>14279.780978999999</v>
          </cell>
          <cell r="BD70">
            <v>58718.856449999999</v>
          </cell>
          <cell r="BE70">
            <v>647.34634299999993</v>
          </cell>
          <cell r="BF70">
            <v>2261.9605700000002</v>
          </cell>
          <cell r="BG70">
            <v>48110.490097999995</v>
          </cell>
          <cell r="BH70">
            <v>42138.469029999993</v>
          </cell>
          <cell r="BI70">
            <v>12305.231376</v>
          </cell>
          <cell r="BJ70">
            <v>6719.83</v>
          </cell>
          <cell r="BK70">
            <v>5585.4013759999998</v>
          </cell>
          <cell r="BL70">
            <v>29466.153139999999</v>
          </cell>
          <cell r="BM70">
            <v>367.08451400000001</v>
          </cell>
          <cell r="BN70">
            <v>5972.021068</v>
          </cell>
          <cell r="BO70">
            <v>5725.8010679999998</v>
          </cell>
          <cell r="BP70">
            <v>4507.05</v>
          </cell>
          <cell r="BQ70">
            <v>1218.751068</v>
          </cell>
          <cell r="BR70">
            <v>169.42</v>
          </cell>
          <cell r="BS70">
            <v>76.8</v>
          </cell>
          <cell r="BT70">
            <v>2135996.9898173916</v>
          </cell>
          <cell r="BU70">
            <v>1547961.7814071272</v>
          </cell>
          <cell r="BV70">
            <v>588035.20841026469</v>
          </cell>
          <cell r="BW70">
            <v>1020774.367212569</v>
          </cell>
          <cell r="BX70">
            <v>789638.8043960284</v>
          </cell>
          <cell r="BY70">
            <v>780628.07937274687</v>
          </cell>
          <cell r="BZ70">
            <v>538927.57385646179</v>
          </cell>
          <cell r="CA70">
            <v>241700.50551628502</v>
          </cell>
          <cell r="CB70">
            <v>235.51141845961382</v>
          </cell>
          <cell r="CC70">
            <v>8775.2136048218654</v>
          </cell>
          <cell r="CD70">
            <v>231135.56281654065</v>
          </cell>
          <cell r="CE70">
            <v>226929.07325711721</v>
          </cell>
          <cell r="CF70">
            <v>48344.804945724769</v>
          </cell>
          <cell r="CG70">
            <v>178584.26831139246</v>
          </cell>
          <cell r="CH70">
            <v>46.5</v>
          </cell>
          <cell r="CI70">
            <v>4159.9895594234431</v>
          </cell>
          <cell r="CJ70">
            <v>794502.01979059482</v>
          </cell>
          <cell r="CK70">
            <v>477988.69759258965</v>
          </cell>
          <cell r="CL70">
            <v>476628.19088523713</v>
          </cell>
          <cell r="CM70">
            <v>201281.31666804923</v>
          </cell>
          <cell r="CN70">
            <v>275346.87421718793</v>
          </cell>
          <cell r="CO70">
            <v>76.443652352461243</v>
          </cell>
          <cell r="CP70">
            <v>1284.0630550000001</v>
          </cell>
          <cell r="CQ70">
            <v>316513.32219800516</v>
          </cell>
          <cell r="CR70">
            <v>314924.68098138837</v>
          </cell>
          <cell r="CS70">
            <v>85279.512494170529</v>
          </cell>
          <cell r="CT70">
            <v>229645.16848721783</v>
          </cell>
          <cell r="CU70">
            <v>47.978175142779442</v>
          </cell>
          <cell r="CV70">
            <v>1540.6630414740278</v>
          </cell>
          <cell r="CW70">
            <v>320720.60281422792</v>
          </cell>
          <cell r="CX70">
            <v>280334.2794185091</v>
          </cell>
          <cell r="CY70">
            <v>273434.67941850907</v>
          </cell>
          <cell r="CZ70">
            <v>77293.025082248569</v>
          </cell>
          <cell r="DA70">
            <v>196141.65433626054</v>
          </cell>
          <cell r="DB70">
            <v>6500.7</v>
          </cell>
          <cell r="DC70">
            <v>398.9</v>
          </cell>
          <cell r="DD70">
            <v>40386.323395718799</v>
          </cell>
          <cell r="DE70">
            <v>38638.935062838733</v>
          </cell>
          <cell r="DF70">
            <v>14591.999996197444</v>
          </cell>
          <cell r="DG70">
            <v>24046.935066641283</v>
          </cell>
          <cell r="DH70">
            <v>1612.5</v>
          </cell>
          <cell r="DI70">
            <v>134.88833288006526</v>
          </cell>
          <cell r="DJ70">
            <v>0</v>
          </cell>
          <cell r="DK70">
            <v>753995.43</v>
          </cell>
          <cell r="DL70">
            <v>8778.7999999999993</v>
          </cell>
          <cell r="DM70">
            <v>1207118.5341883872</v>
          </cell>
          <cell r="DN70">
            <v>1915336.6901168474</v>
          </cell>
          <cell r="DO70">
            <v>0</v>
          </cell>
          <cell r="DP70">
            <v>0</v>
          </cell>
          <cell r="DQ70">
            <v>27870.195816846775</v>
          </cell>
          <cell r="DR70">
            <v>1887466.4943000004</v>
          </cell>
          <cell r="DS70">
            <v>8641354.8992750812</v>
          </cell>
          <cell r="DT70">
            <v>787373.49447647051</v>
          </cell>
          <cell r="DU70">
            <v>262320.77553127066</v>
          </cell>
          <cell r="DV70">
            <v>254236.7290802706</v>
          </cell>
          <cell r="DW70">
            <v>107776.78890333153</v>
          </cell>
          <cell r="DX70">
            <v>79722.437677134891</v>
          </cell>
          <cell r="DY70">
            <v>66737.502499804192</v>
          </cell>
          <cell r="DZ70">
            <v>6311.6877340000001</v>
          </cell>
          <cell r="EA70">
            <v>1772.3587170000003</v>
          </cell>
          <cell r="EB70">
            <v>0</v>
          </cell>
          <cell r="EC70">
            <v>1762.3587170000003</v>
          </cell>
          <cell r="ED70">
            <v>10</v>
          </cell>
          <cell r="EE70">
            <v>525052.71894519986</v>
          </cell>
          <cell r="EF70">
            <v>525052.71894519986</v>
          </cell>
          <cell r="EG70">
            <v>0</v>
          </cell>
          <cell r="EH70">
            <v>7853981.4047986101</v>
          </cell>
          <cell r="EI70">
            <v>4106741.022241178</v>
          </cell>
          <cell r="EJ70">
            <v>605033.93306499999</v>
          </cell>
          <cell r="EK70">
            <v>605033.93306499999</v>
          </cell>
          <cell r="EL70">
            <v>451819.95265999995</v>
          </cell>
          <cell r="EM70">
            <v>162109.41201</v>
          </cell>
          <cell r="EN70">
            <v>289710.54064999998</v>
          </cell>
          <cell r="EO70">
            <v>77459.917824000004</v>
          </cell>
          <cell r="EP70">
            <v>25611.160539</v>
          </cell>
          <cell r="EQ70">
            <v>50142.902042000002</v>
          </cell>
          <cell r="ER70">
            <v>2498.6625159999999</v>
          </cell>
          <cell r="ES70">
            <v>47644.239526000005</v>
          </cell>
          <cell r="ET70">
            <v>3501707.089176178</v>
          </cell>
          <cell r="EU70">
            <v>1540481.2365999999</v>
          </cell>
          <cell r="EV70">
            <v>77897.81</v>
          </cell>
          <cell r="EW70">
            <v>1462583.4265999999</v>
          </cell>
          <cell r="EX70">
            <v>551569.07400000002</v>
          </cell>
          <cell r="EY70">
            <v>381905.58925300004</v>
          </cell>
          <cell r="EZ70">
            <v>69894.766709999996</v>
          </cell>
          <cell r="FA70">
            <v>230268.54802000002</v>
          </cell>
          <cell r="FB70">
            <v>60831.870117999999</v>
          </cell>
          <cell r="FC70">
            <v>20910.404405000001</v>
          </cell>
          <cell r="FD70">
            <v>35116.444747000001</v>
          </cell>
          <cell r="FE70">
            <v>134547.04</v>
          </cell>
          <cell r="FF70">
            <v>1409656.7785761785</v>
          </cell>
          <cell r="FG70">
            <v>844407.51978589501</v>
          </cell>
          <cell r="FH70">
            <v>541163.70173623879</v>
          </cell>
          <cell r="FI70">
            <v>170385.42419196898</v>
          </cell>
          <cell r="FJ70">
            <v>370778.2775442698</v>
          </cell>
          <cell r="FK70">
            <v>196623.97305227633</v>
          </cell>
          <cell r="FL70">
            <v>106619.84499737993</v>
          </cell>
          <cell r="FM70">
            <v>565249.25879028335</v>
          </cell>
          <cell r="FN70">
            <v>144580.4800601977</v>
          </cell>
          <cell r="FO70">
            <v>30930.321148505034</v>
          </cell>
          <cell r="FP70">
            <v>113650.15891169268</v>
          </cell>
          <cell r="FQ70">
            <v>225390.02651350558</v>
          </cell>
          <cell r="FR70">
            <v>25715.180250488171</v>
          </cell>
          <cell r="FS70">
            <v>169563.57196609193</v>
          </cell>
          <cell r="FT70">
            <v>0</v>
          </cell>
          <cell r="FU70">
            <v>256145.85709999999</v>
          </cell>
          <cell r="FV70">
            <v>18676.099999999999</v>
          </cell>
          <cell r="FW70">
            <v>0</v>
          </cell>
          <cell r="FX70">
            <v>0</v>
          </cell>
          <cell r="FY70">
            <v>0</v>
          </cell>
          <cell r="FZ70">
            <v>0</v>
          </cell>
          <cell r="GA70">
            <v>0</v>
          </cell>
          <cell r="GB70">
            <v>215592.07689999999</v>
          </cell>
          <cell r="GC70">
            <v>0</v>
          </cell>
          <cell r="GD70">
            <v>0</v>
          </cell>
          <cell r="GE70">
            <v>1228.7801999999999</v>
          </cell>
          <cell r="GF70">
            <v>0</v>
          </cell>
          <cell r="GG70">
            <v>34.799999999999997</v>
          </cell>
          <cell r="GH70">
            <v>78282.463199999998</v>
          </cell>
          <cell r="GI70">
            <v>1097098.4816604326</v>
          </cell>
          <cell r="GJ70">
            <v>657129.10179500002</v>
          </cell>
          <cell r="GK70">
            <v>493064.25737800001</v>
          </cell>
          <cell r="GL70">
            <v>128738.308</v>
          </cell>
          <cell r="GM70">
            <v>0</v>
          </cell>
          <cell r="GN70">
            <v>113970.95767800001</v>
          </cell>
          <cell r="GO70">
            <v>2780.8667999999984</v>
          </cell>
          <cell r="GP70">
            <v>247574.1249</v>
          </cell>
          <cell r="GQ70">
            <v>0</v>
          </cell>
          <cell r="GR70">
            <v>164064.84441700001</v>
          </cell>
          <cell r="GS70">
            <v>66244.38373999999</v>
          </cell>
          <cell r="GT70">
            <v>97820.460676999995</v>
          </cell>
          <cell r="GU70">
            <v>1658584.4788020002</v>
          </cell>
          <cell r="GV70">
            <v>0</v>
          </cell>
          <cell r="GW70">
            <v>0</v>
          </cell>
          <cell r="GX70">
            <v>199388.34700000001</v>
          </cell>
          <cell r="GY70">
            <v>1459196.1318020001</v>
          </cell>
          <cell r="GZ70">
            <v>0</v>
          </cell>
          <cell r="HA70">
            <v>0</v>
          </cell>
        </row>
        <row r="71">
          <cell r="A71">
            <v>35643</v>
          </cell>
          <cell r="B71">
            <v>8999769.6540137231</v>
          </cell>
          <cell r="C71">
            <v>1104003.7468200307</v>
          </cell>
          <cell r="D71">
            <v>1103191.3346620309</v>
          </cell>
          <cell r="E71">
            <v>40450.908831738707</v>
          </cell>
          <cell r="F71">
            <v>916875.74358995038</v>
          </cell>
          <cell r="G71">
            <v>57113.436570678008</v>
          </cell>
          <cell r="H71">
            <v>32711.349124353612</v>
          </cell>
          <cell r="I71">
            <v>56039.896545310192</v>
          </cell>
          <cell r="J71">
            <v>812.41215799999998</v>
          </cell>
          <cell r="K71">
            <v>0</v>
          </cell>
          <cell r="L71">
            <v>0</v>
          </cell>
          <cell r="M71">
            <v>810.11215800000002</v>
          </cell>
          <cell r="N71">
            <v>2.2999999999999998</v>
          </cell>
          <cell r="O71">
            <v>7895765.9071936924</v>
          </cell>
          <cell r="P71">
            <v>35792.148377999998</v>
          </cell>
          <cell r="Q71">
            <v>4660544.9841518169</v>
          </cell>
          <cell r="R71">
            <v>3966833.5141518167</v>
          </cell>
          <cell r="S71">
            <v>1675386.1386340002</v>
          </cell>
          <cell r="T71">
            <v>1414583.5739300002</v>
          </cell>
          <cell r="U71">
            <v>1067533.4243000001</v>
          </cell>
          <cell r="V71">
            <v>1044175.932121</v>
          </cell>
          <cell r="W71">
            <v>645193.33412100002</v>
          </cell>
          <cell r="X71">
            <v>398982.598</v>
          </cell>
          <cell r="Y71">
            <v>16226.054269999999</v>
          </cell>
          <cell r="Z71">
            <v>7131.4379090000002</v>
          </cell>
          <cell r="AA71">
            <v>347050.14963</v>
          </cell>
          <cell r="AB71">
            <v>344065.64963</v>
          </cell>
          <cell r="AC71">
            <v>238212.21556000001</v>
          </cell>
          <cell r="AD71">
            <v>105853.43407</v>
          </cell>
          <cell r="AE71">
            <v>2716.1</v>
          </cell>
          <cell r="AF71">
            <v>268.39999999999998</v>
          </cell>
          <cell r="AG71">
            <v>260802.56470399996</v>
          </cell>
          <cell r="AH71">
            <v>173329.71225099999</v>
          </cell>
          <cell r="AI71">
            <v>112750.39120300001</v>
          </cell>
          <cell r="AJ71">
            <v>20472.535834000002</v>
          </cell>
          <cell r="AK71">
            <v>92277.855368999997</v>
          </cell>
          <cell r="AL71">
            <v>54944.295193999991</v>
          </cell>
          <cell r="AM71">
            <v>5635.0258539999995</v>
          </cell>
          <cell r="AN71">
            <v>87472.852453</v>
          </cell>
          <cell r="AO71">
            <v>84297.286049999995</v>
          </cell>
          <cell r="AP71">
            <v>19247.952169000004</v>
          </cell>
          <cell r="AQ71">
            <v>65049.333880999984</v>
          </cell>
          <cell r="AR71">
            <v>868.81634300000007</v>
          </cell>
          <cell r="AS71">
            <v>2306.7500599999998</v>
          </cell>
          <cell r="AT71">
            <v>211965.75623</v>
          </cell>
          <cell r="AU71">
            <v>130311.09626799999</v>
          </cell>
          <cell r="AV71">
            <v>99620.924904</v>
          </cell>
          <cell r="AW71">
            <v>13733.945834000002</v>
          </cell>
          <cell r="AX71">
            <v>85886.979070000001</v>
          </cell>
          <cell r="AY71">
            <v>25417.730023999997</v>
          </cell>
          <cell r="AZ71">
            <v>5272.4413399999994</v>
          </cell>
          <cell r="BA71">
            <v>81654.659962000005</v>
          </cell>
          <cell r="BB71">
            <v>78743.383558999994</v>
          </cell>
          <cell r="BC71">
            <v>15093.092169000001</v>
          </cell>
          <cell r="BD71">
            <v>63650.291389999991</v>
          </cell>
          <cell r="BE71">
            <v>682.42634299999997</v>
          </cell>
          <cell r="BF71">
            <v>2228.8500599999998</v>
          </cell>
          <cell r="BG71">
            <v>48836.808473999998</v>
          </cell>
          <cell r="BH71">
            <v>43018.615982999996</v>
          </cell>
          <cell r="BI71">
            <v>13129.466298999998</v>
          </cell>
          <cell r="BJ71">
            <v>6738.59</v>
          </cell>
          <cell r="BK71">
            <v>6390.8762990000005</v>
          </cell>
          <cell r="BL71">
            <v>29526.565169999998</v>
          </cell>
          <cell r="BM71">
            <v>362.58451400000001</v>
          </cell>
          <cell r="BN71">
            <v>5818.1924909999998</v>
          </cell>
          <cell r="BO71">
            <v>5553.9024909999998</v>
          </cell>
          <cell r="BP71">
            <v>4154.8599999999997</v>
          </cell>
          <cell r="BQ71">
            <v>1399.0424909999999</v>
          </cell>
          <cell r="BR71">
            <v>186.39</v>
          </cell>
          <cell r="BS71">
            <v>77.900000000000006</v>
          </cell>
          <cell r="BT71">
            <v>2291447.3755178167</v>
          </cell>
          <cell r="BU71">
            <v>1676636.3380063288</v>
          </cell>
          <cell r="BV71">
            <v>614811.03751148807</v>
          </cell>
          <cell r="BW71">
            <v>1123221.4174903736</v>
          </cell>
          <cell r="BX71">
            <v>900923.60585772968</v>
          </cell>
          <cell r="BY71">
            <v>885257.47058045957</v>
          </cell>
          <cell r="BZ71">
            <v>605135.92673805985</v>
          </cell>
          <cell r="CA71">
            <v>280121.54384239984</v>
          </cell>
          <cell r="CB71">
            <v>287.19420766139621</v>
          </cell>
          <cell r="CC71">
            <v>15378.941069608734</v>
          </cell>
          <cell r="CD71">
            <v>222297.81163264374</v>
          </cell>
          <cell r="CE71">
            <v>217986.09621685921</v>
          </cell>
          <cell r="CF71">
            <v>46134.542079598017</v>
          </cell>
          <cell r="CG71">
            <v>171851.55413726118</v>
          </cell>
          <cell r="CH71">
            <v>36.839447943186386</v>
          </cell>
          <cell r="CI71">
            <v>4274.8759678413508</v>
          </cell>
          <cell r="CJ71">
            <v>837535.99556425901</v>
          </cell>
          <cell r="CK71">
            <v>489750.60321961407</v>
          </cell>
          <cell r="CL71">
            <v>488357.32257605373</v>
          </cell>
          <cell r="CM71">
            <v>206944.10292146442</v>
          </cell>
          <cell r="CN71">
            <v>281413.21965458931</v>
          </cell>
          <cell r="CO71">
            <v>78.468606378132122</v>
          </cell>
          <cell r="CP71">
            <v>1314.8120371822324</v>
          </cell>
          <cell r="CQ71">
            <v>347785.39234464493</v>
          </cell>
          <cell r="CR71">
            <v>346233.37303179351</v>
          </cell>
          <cell r="CS71">
            <v>90312.318334245618</v>
          </cell>
          <cell r="CT71">
            <v>255921.05469754789</v>
          </cell>
          <cell r="CU71">
            <v>49.9</v>
          </cell>
          <cell r="CV71">
            <v>1502.1193128514001</v>
          </cell>
          <cell r="CW71">
            <v>330689.96246318438</v>
          </cell>
          <cell r="CX71">
            <v>285962.12892898504</v>
          </cell>
          <cell r="CY71">
            <v>279248.64007731678</v>
          </cell>
          <cell r="CZ71">
            <v>77988.783523543476</v>
          </cell>
          <cell r="DA71">
            <v>201259.85655377328</v>
          </cell>
          <cell r="DB71">
            <v>6305.5520300147391</v>
          </cell>
          <cell r="DC71">
            <v>407.93682165349054</v>
          </cell>
          <cell r="DD71">
            <v>44727.833534199381</v>
          </cell>
          <cell r="DE71">
            <v>43146.540274116313</v>
          </cell>
          <cell r="DF71">
            <v>14171.626557672653</v>
          </cell>
          <cell r="DG71">
            <v>28974.913716443658</v>
          </cell>
          <cell r="DH71">
            <v>1487.993353879137</v>
          </cell>
          <cell r="DI71">
            <v>93.299906203939429</v>
          </cell>
          <cell r="DJ71">
            <v>0</v>
          </cell>
          <cell r="DK71">
            <v>693711.47</v>
          </cell>
          <cell r="DL71">
            <v>3291.31</v>
          </cell>
          <cell r="DM71">
            <v>1295639.3881638751</v>
          </cell>
          <cell r="DN71">
            <v>1900498.0765</v>
          </cell>
          <cell r="DO71">
            <v>0</v>
          </cell>
          <cell r="DP71">
            <v>0</v>
          </cell>
          <cell r="DQ71">
            <v>26892.1</v>
          </cell>
          <cell r="DR71">
            <v>1873605.9765000001</v>
          </cell>
          <cell r="DS71">
            <v>8999769.4706957228</v>
          </cell>
          <cell r="DT71">
            <v>863468.63874172117</v>
          </cell>
          <cell r="DU71">
            <v>298327.56007434882</v>
          </cell>
          <cell r="DV71">
            <v>289773.7418693488</v>
          </cell>
          <cell r="DW71">
            <v>98510.675693209167</v>
          </cell>
          <cell r="DX71">
            <v>125070.84544483453</v>
          </cell>
          <cell r="DY71">
            <v>66192.220731305104</v>
          </cell>
          <cell r="DZ71">
            <v>6753.341394</v>
          </cell>
          <cell r="EA71">
            <v>1800.476811</v>
          </cell>
          <cell r="EB71">
            <v>0</v>
          </cell>
          <cell r="EC71">
            <v>1800.476811</v>
          </cell>
          <cell r="ED71">
            <v>0</v>
          </cell>
          <cell r="EE71">
            <v>565141.07866737235</v>
          </cell>
          <cell r="EF71">
            <v>565141.07866737235</v>
          </cell>
          <cell r="EG71">
            <v>0</v>
          </cell>
          <cell r="EH71">
            <v>8136300.8319540005</v>
          </cell>
          <cell r="EI71">
            <v>4197013.2385001956</v>
          </cell>
          <cell r="EJ71">
            <v>603990.42926</v>
          </cell>
          <cell r="EK71">
            <v>603990.42926</v>
          </cell>
          <cell r="EL71">
            <v>447157.51036999997</v>
          </cell>
          <cell r="EM71">
            <v>154530.20022999999</v>
          </cell>
          <cell r="EN71">
            <v>292627.31014000002</v>
          </cell>
          <cell r="EO71">
            <v>76114.292885000003</v>
          </cell>
          <cell r="EP71">
            <v>27076.554590000003</v>
          </cell>
          <cell r="EQ71">
            <v>53642.071414999999</v>
          </cell>
          <cell r="ER71">
            <v>3055.8202740000002</v>
          </cell>
          <cell r="ES71">
            <v>50586.251141000001</v>
          </cell>
          <cell r="ET71">
            <v>3593022.8092401959</v>
          </cell>
          <cell r="EU71">
            <v>1576579.6126000001</v>
          </cell>
          <cell r="EV71">
            <v>82024.59</v>
          </cell>
          <cell r="EW71">
            <v>1494555.0226</v>
          </cell>
          <cell r="EX71">
            <v>536508.16577999992</v>
          </cell>
          <cell r="EY71">
            <v>366154.12556299998</v>
          </cell>
          <cell r="EZ71">
            <v>75094.236740000008</v>
          </cell>
          <cell r="FA71">
            <v>207640.33903</v>
          </cell>
          <cell r="FB71">
            <v>63041.421344999995</v>
          </cell>
          <cell r="FC71">
            <v>20378.128447999999</v>
          </cell>
          <cell r="FD71">
            <v>33073.220217000002</v>
          </cell>
          <cell r="FE71">
            <v>137280.82</v>
          </cell>
          <cell r="FF71">
            <v>1479935.0308601961</v>
          </cell>
          <cell r="FG71">
            <v>884924.09635022585</v>
          </cell>
          <cell r="FH71">
            <v>573980.6534346228</v>
          </cell>
          <cell r="FI71">
            <v>215327.53975644647</v>
          </cell>
          <cell r="FJ71">
            <v>358653.11367817631</v>
          </cell>
          <cell r="FK71">
            <v>203190.44840516415</v>
          </cell>
          <cell r="FL71">
            <v>107752.99451043883</v>
          </cell>
          <cell r="FM71">
            <v>595010.93450997036</v>
          </cell>
          <cell r="FN71">
            <v>164425.71611589854</v>
          </cell>
          <cell r="FO71">
            <v>35043.537038948285</v>
          </cell>
          <cell r="FP71">
            <v>129382.17907695027</v>
          </cell>
          <cell r="FQ71">
            <v>247072.05222405065</v>
          </cell>
          <cell r="FR71">
            <v>28405.323666972799</v>
          </cell>
          <cell r="FS71">
            <v>155107.84250304836</v>
          </cell>
          <cell r="FT71">
            <v>0</v>
          </cell>
          <cell r="FU71">
            <v>364421.37424999999</v>
          </cell>
          <cell r="FV71">
            <v>19039.8</v>
          </cell>
          <cell r="FW71">
            <v>0</v>
          </cell>
          <cell r="FX71">
            <v>0</v>
          </cell>
          <cell r="FY71">
            <v>0</v>
          </cell>
          <cell r="FZ71">
            <v>0</v>
          </cell>
          <cell r="GA71">
            <v>0</v>
          </cell>
          <cell r="GB71">
            <v>252058.30424999999</v>
          </cell>
          <cell r="GC71">
            <v>0</v>
          </cell>
          <cell r="GD71">
            <v>0</v>
          </cell>
          <cell r="GE71">
            <v>4056.59</v>
          </cell>
          <cell r="GF71">
            <v>0</v>
          </cell>
          <cell r="GG71">
            <v>34.479999999999997</v>
          </cell>
          <cell r="GH71">
            <v>76442.39</v>
          </cell>
          <cell r="GI71">
            <v>1179939.2149387144</v>
          </cell>
          <cell r="GJ71">
            <v>689930.489803</v>
          </cell>
          <cell r="GK71">
            <v>520327.82983099995</v>
          </cell>
          <cell r="GL71">
            <v>139460.66800000001</v>
          </cell>
          <cell r="GM71">
            <v>0</v>
          </cell>
          <cell r="GN71">
            <v>116753.439478</v>
          </cell>
          <cell r="GO71">
            <v>21872.133852999996</v>
          </cell>
          <cell r="GP71">
            <v>242241.58849999998</v>
          </cell>
          <cell r="GQ71">
            <v>0</v>
          </cell>
          <cell r="GR71">
            <v>169602.65997199999</v>
          </cell>
          <cell r="GS71">
            <v>67571.706040000005</v>
          </cell>
          <cell r="GT71">
            <v>102030.953932</v>
          </cell>
          <cell r="GU71">
            <v>1628554.1244620911</v>
          </cell>
          <cell r="GV71">
            <v>0</v>
          </cell>
          <cell r="GW71">
            <v>0</v>
          </cell>
          <cell r="GX71">
            <v>212640.75076009138</v>
          </cell>
          <cell r="GY71">
            <v>1415913.3737019999</v>
          </cell>
          <cell r="GZ71">
            <v>0</v>
          </cell>
          <cell r="HA71">
            <v>0</v>
          </cell>
        </row>
        <row r="72">
          <cell r="A72">
            <v>35674</v>
          </cell>
          <cell r="B72">
            <v>9205343.4627999999</v>
          </cell>
          <cell r="C72">
            <v>1121028.3367359999</v>
          </cell>
          <cell r="D72">
            <v>1120200.3018609998</v>
          </cell>
          <cell r="E72">
            <v>35488.221160999994</v>
          </cell>
          <cell r="F72">
            <v>953322.44530000002</v>
          </cell>
          <cell r="G72">
            <v>59089.42779999999</v>
          </cell>
          <cell r="H72">
            <v>21391.157169999999</v>
          </cell>
          <cell r="I72">
            <v>50909.050429999996</v>
          </cell>
          <cell r="J72">
            <v>828.03487499999994</v>
          </cell>
          <cell r="K72">
            <v>0</v>
          </cell>
          <cell r="L72">
            <v>0</v>
          </cell>
          <cell r="M72">
            <v>825.63487499999997</v>
          </cell>
          <cell r="N72">
            <v>2.4</v>
          </cell>
          <cell r="O72">
            <v>8084315.1260640007</v>
          </cell>
          <cell r="P72">
            <v>46535.769898999999</v>
          </cell>
          <cell r="Q72">
            <v>4851935.7979660006</v>
          </cell>
          <cell r="R72">
            <v>3821656.9974560002</v>
          </cell>
          <cell r="S72">
            <v>1489798.8512929999</v>
          </cell>
          <cell r="T72">
            <v>1235073.7940079998</v>
          </cell>
          <cell r="U72">
            <v>1029660.9246979998</v>
          </cell>
          <cell r="V72">
            <v>1000214.9921179998</v>
          </cell>
          <cell r="W72">
            <v>576859.55629800004</v>
          </cell>
          <cell r="X72">
            <v>423355.43581999996</v>
          </cell>
          <cell r="Y72">
            <v>17252.282146999998</v>
          </cell>
          <cell r="Z72">
            <v>12193.650432999999</v>
          </cell>
          <cell r="AA72">
            <v>205412.86930999998</v>
          </cell>
          <cell r="AB72">
            <v>202632.45530999999</v>
          </cell>
          <cell r="AC72">
            <v>106927.52277</v>
          </cell>
          <cell r="AD72">
            <v>95704.932539999994</v>
          </cell>
          <cell r="AE72">
            <v>2454.9139999999998</v>
          </cell>
          <cell r="AF72">
            <v>325.5</v>
          </cell>
          <cell r="AG72">
            <v>254725.05728500002</v>
          </cell>
          <cell r="AH72">
            <v>168464.41264699999</v>
          </cell>
          <cell r="AI72">
            <v>106872.08406400001</v>
          </cell>
          <cell r="AJ72">
            <v>15715.062020000001</v>
          </cell>
          <cell r="AK72">
            <v>91157.022043999998</v>
          </cell>
          <cell r="AL72">
            <v>55765.109261999998</v>
          </cell>
          <cell r="AM72">
            <v>5827.2193209999996</v>
          </cell>
          <cell r="AN72">
            <v>86260.644637999983</v>
          </cell>
          <cell r="AO72">
            <v>85097.639157999991</v>
          </cell>
          <cell r="AP72">
            <v>17428.788226999997</v>
          </cell>
          <cell r="AQ72">
            <v>67668.850930999994</v>
          </cell>
          <cell r="AR72">
            <v>775.75634300000002</v>
          </cell>
          <cell r="AS72">
            <v>387.24913700000002</v>
          </cell>
          <cell r="AT72">
            <v>213986.30478599999</v>
          </cell>
          <cell r="AU72">
            <v>129793.83428899999</v>
          </cell>
          <cell r="AV72">
            <v>98612.842059999995</v>
          </cell>
          <cell r="AW72">
            <v>12796.52202</v>
          </cell>
          <cell r="AX72">
            <v>85816.320039999991</v>
          </cell>
          <cell r="AY72">
            <v>25699.257422000002</v>
          </cell>
          <cell r="AZ72">
            <v>5481.7348069999998</v>
          </cell>
          <cell r="BA72">
            <v>84192.470497000002</v>
          </cell>
          <cell r="BB72">
            <v>83197.315017000001</v>
          </cell>
          <cell r="BC72">
            <v>16034.058226999998</v>
          </cell>
          <cell r="BD72">
            <v>67163.256789999999</v>
          </cell>
          <cell r="BE72">
            <v>686.40634299999999</v>
          </cell>
          <cell r="BF72">
            <v>308.74913700000002</v>
          </cell>
          <cell r="BG72">
            <v>40738.752499000002</v>
          </cell>
          <cell r="BH72">
            <v>38670.578357999999</v>
          </cell>
          <cell r="BI72">
            <v>8259.2420039999997</v>
          </cell>
          <cell r="BJ72">
            <v>2918.54</v>
          </cell>
          <cell r="BK72">
            <v>5340.7020040000007</v>
          </cell>
          <cell r="BL72">
            <v>30065.851839999999</v>
          </cell>
          <cell r="BM72">
            <v>345.48451399999999</v>
          </cell>
          <cell r="BN72">
            <v>2068.174141</v>
          </cell>
          <cell r="BO72">
            <v>1900.3241409999998</v>
          </cell>
          <cell r="BP72">
            <v>1394.73</v>
          </cell>
          <cell r="BQ72">
            <v>505.59414100000004</v>
          </cell>
          <cell r="BR72">
            <v>89.35</v>
          </cell>
          <cell r="BS72">
            <v>78.5</v>
          </cell>
          <cell r="BT72">
            <v>2331858.1461630003</v>
          </cell>
          <cell r="BU72">
            <v>1618001.57559</v>
          </cell>
          <cell r="BV72">
            <v>713856.570573</v>
          </cell>
          <cell r="BW72">
            <v>1166177.7109689999</v>
          </cell>
          <cell r="BX72">
            <v>845738.70503899991</v>
          </cell>
          <cell r="BY72">
            <v>833620.99768000003</v>
          </cell>
          <cell r="BZ72">
            <v>556885.27815999999</v>
          </cell>
          <cell r="CA72">
            <v>276735.71951999998</v>
          </cell>
          <cell r="CB72">
            <v>274.53276700000004</v>
          </cell>
          <cell r="CC72">
            <v>11843.174591999999</v>
          </cell>
          <cell r="CD72">
            <v>320439.00593000004</v>
          </cell>
          <cell r="CE72">
            <v>316690.99993000005</v>
          </cell>
          <cell r="CF72">
            <v>120369.12016000001</v>
          </cell>
          <cell r="CG72">
            <v>196321.87977</v>
          </cell>
          <cell r="CH72">
            <v>38.4</v>
          </cell>
          <cell r="CI72">
            <v>3709.6059999999998</v>
          </cell>
          <cell r="CJ72">
            <v>882764.88150600006</v>
          </cell>
          <cell r="CK72">
            <v>505113.69673500006</v>
          </cell>
          <cell r="CL72">
            <v>503671.97898500005</v>
          </cell>
          <cell r="CM72">
            <v>209765.97928499998</v>
          </cell>
          <cell r="CN72">
            <v>293905.99969999999</v>
          </cell>
          <cell r="CO72">
            <v>87.074100000000001</v>
          </cell>
          <cell r="CP72">
            <v>1354.64365</v>
          </cell>
          <cell r="CQ72">
            <v>377651.18477100006</v>
          </cell>
          <cell r="CR72">
            <v>376389.00609500002</v>
          </cell>
          <cell r="CS72">
            <v>93114.891394999984</v>
          </cell>
          <cell r="CT72">
            <v>283274.11470000003</v>
          </cell>
          <cell r="CU72">
            <v>98.8</v>
          </cell>
          <cell r="CV72">
            <v>1163.3786759999998</v>
          </cell>
          <cell r="CW72">
            <v>282915.55368800001</v>
          </cell>
          <cell r="CX72">
            <v>267149.17381599999</v>
          </cell>
          <cell r="CY72">
            <v>263903.27381600003</v>
          </cell>
          <cell r="CZ72">
            <v>73048.20728599999</v>
          </cell>
          <cell r="DA72">
            <v>190855.06653000001</v>
          </cell>
          <cell r="DB72">
            <v>2830.6</v>
          </cell>
          <cell r="DC72">
            <v>415.3</v>
          </cell>
          <cell r="DD72">
            <v>15766.379872</v>
          </cell>
          <cell r="DE72">
            <v>15296.879872</v>
          </cell>
          <cell r="DF72">
            <v>1014.846646</v>
          </cell>
          <cell r="DG72">
            <v>14282.033226</v>
          </cell>
          <cell r="DH72">
            <v>374.5</v>
          </cell>
          <cell r="DI72">
            <v>95</v>
          </cell>
          <cell r="DJ72">
            <v>0</v>
          </cell>
          <cell r="DK72">
            <v>1030278.8005100001</v>
          </cell>
          <cell r="DL72">
            <v>4909.59</v>
          </cell>
          <cell r="DM72">
            <v>1241276.8615449998</v>
          </cell>
          <cell r="DN72">
            <v>1939657.106654</v>
          </cell>
          <cell r="DO72">
            <v>0</v>
          </cell>
          <cell r="DP72">
            <v>0</v>
          </cell>
          <cell r="DQ72">
            <v>27328.2</v>
          </cell>
          <cell r="DR72">
            <v>1912328.9066539998</v>
          </cell>
          <cell r="DS72">
            <v>9205343.474839</v>
          </cell>
          <cell r="DT72">
            <v>900084.11884499993</v>
          </cell>
          <cell r="DU72">
            <v>323986.287045</v>
          </cell>
          <cell r="DV72">
            <v>312430.01423600002</v>
          </cell>
          <cell r="DW72">
            <v>105150.61873999999</v>
          </cell>
          <cell r="DX72">
            <v>141115.26121600001</v>
          </cell>
          <cell r="DY72">
            <v>66164.134279999998</v>
          </cell>
          <cell r="DZ72">
            <v>9721.2967100000005</v>
          </cell>
          <cell r="EA72">
            <v>1834.976099</v>
          </cell>
          <cell r="EB72">
            <v>0</v>
          </cell>
          <cell r="EC72">
            <v>1834.976099</v>
          </cell>
          <cell r="ED72">
            <v>0</v>
          </cell>
          <cell r="EE72">
            <v>576097.83180000004</v>
          </cell>
          <cell r="EF72">
            <v>576097.83180000004</v>
          </cell>
          <cell r="EG72">
            <v>0</v>
          </cell>
          <cell r="EH72">
            <v>8305259.355994001</v>
          </cell>
          <cell r="EI72">
            <v>4316761.3103460008</v>
          </cell>
          <cell r="EJ72">
            <v>640384.26247099997</v>
          </cell>
          <cell r="EK72">
            <v>640384.26247099997</v>
          </cell>
          <cell r="EL72">
            <v>485713.70715299994</v>
          </cell>
          <cell r="EM72">
            <v>171836.99555299999</v>
          </cell>
          <cell r="EN72">
            <v>313876.71159999998</v>
          </cell>
          <cell r="EO72">
            <v>66434.662559999997</v>
          </cell>
          <cell r="EP72">
            <v>30087.460902999999</v>
          </cell>
          <cell r="EQ72">
            <v>58148.431854999995</v>
          </cell>
          <cell r="ER72">
            <v>3266.3840900000005</v>
          </cell>
          <cell r="ES72">
            <v>54882.047765000003</v>
          </cell>
          <cell r="ET72">
            <v>3676377.0478750006</v>
          </cell>
          <cell r="EU72">
            <v>1628676.7072000001</v>
          </cell>
          <cell r="EV72">
            <v>113950.36</v>
          </cell>
          <cell r="EW72">
            <v>1514726.3472000002</v>
          </cell>
          <cell r="EX72">
            <v>511126.36346700008</v>
          </cell>
          <cell r="EY72">
            <v>334752.18235399999</v>
          </cell>
          <cell r="EZ72">
            <v>71086.568299999999</v>
          </cell>
          <cell r="FA72">
            <v>181972.14761000001</v>
          </cell>
          <cell r="FB72">
            <v>61938.031203000006</v>
          </cell>
          <cell r="FC72">
            <v>19755.435240999999</v>
          </cell>
          <cell r="FD72">
            <v>35736.171113000004</v>
          </cell>
          <cell r="FE72">
            <v>140638.01</v>
          </cell>
          <cell r="FF72">
            <v>1536573.9772080001</v>
          </cell>
          <cell r="FG72">
            <v>896041.41505499999</v>
          </cell>
          <cell r="FH72">
            <v>577428.67350999999</v>
          </cell>
          <cell r="FI72">
            <v>190759.00761999999</v>
          </cell>
          <cell r="FJ72">
            <v>386669.66589</v>
          </cell>
          <cell r="FK72">
            <v>207683.66413999998</v>
          </cell>
          <cell r="FL72">
            <v>110929.07740500002</v>
          </cell>
          <cell r="FM72">
            <v>640532.56215300004</v>
          </cell>
          <cell r="FN72">
            <v>159258.01628399998</v>
          </cell>
          <cell r="FO72">
            <v>36011.154974000005</v>
          </cell>
          <cell r="FP72">
            <v>123246.86130999999</v>
          </cell>
          <cell r="FQ72">
            <v>269418.05841</v>
          </cell>
          <cell r="FR72">
            <v>30644.601078999996</v>
          </cell>
          <cell r="FS72">
            <v>181211.88638000001</v>
          </cell>
          <cell r="FT72">
            <v>0</v>
          </cell>
          <cell r="FU72">
            <v>507998.44264000002</v>
          </cell>
          <cell r="FV72">
            <v>19328.7</v>
          </cell>
          <cell r="FW72">
            <v>0</v>
          </cell>
          <cell r="FX72">
            <v>0</v>
          </cell>
          <cell r="FY72">
            <v>0</v>
          </cell>
          <cell r="FZ72">
            <v>0</v>
          </cell>
          <cell r="GA72">
            <v>0</v>
          </cell>
          <cell r="GB72">
            <v>276154.29264</v>
          </cell>
          <cell r="GC72">
            <v>0</v>
          </cell>
          <cell r="GD72">
            <v>0</v>
          </cell>
          <cell r="GE72">
            <v>3979.58</v>
          </cell>
          <cell r="GF72">
            <v>0</v>
          </cell>
          <cell r="GG72">
            <v>33.67</v>
          </cell>
          <cell r="GH72">
            <v>91035.838799999998</v>
          </cell>
          <cell r="GI72">
            <v>996791.68554599991</v>
          </cell>
          <cell r="GJ72">
            <v>631014.3054190001</v>
          </cell>
          <cell r="GK72">
            <v>457384.126078</v>
          </cell>
          <cell r="GL72">
            <v>144128.068</v>
          </cell>
          <cell r="GM72">
            <v>0</v>
          </cell>
          <cell r="GN72">
            <v>113405.10937799999</v>
          </cell>
          <cell r="GO72">
            <v>-54632.518299999996</v>
          </cell>
          <cell r="GP72">
            <v>254483.467</v>
          </cell>
          <cell r="GQ72">
            <v>0</v>
          </cell>
          <cell r="GR72">
            <v>173630.17934099998</v>
          </cell>
          <cell r="GS72">
            <v>66715.44644</v>
          </cell>
          <cell r="GT72">
            <v>106914.732901</v>
          </cell>
          <cell r="GU72">
            <v>1761657.773243</v>
          </cell>
          <cell r="GV72">
            <v>0</v>
          </cell>
          <cell r="GW72">
            <v>0</v>
          </cell>
          <cell r="GX72">
            <v>226232.28510000004</v>
          </cell>
          <cell r="GY72">
            <v>1535425.4881430001</v>
          </cell>
          <cell r="GZ72">
            <v>0</v>
          </cell>
          <cell r="HA72">
            <v>0</v>
          </cell>
        </row>
        <row r="73">
          <cell r="A73">
            <v>35704</v>
          </cell>
          <cell r="B73">
            <v>9558128.5244851205</v>
          </cell>
          <cell r="C73">
            <v>1190164.2268145019</v>
          </cell>
          <cell r="D73">
            <v>1189346.6664565019</v>
          </cell>
          <cell r="E73">
            <v>31387.9973068</v>
          </cell>
          <cell r="F73">
            <v>1032825.8121417019</v>
          </cell>
          <cell r="G73">
            <v>61577.568349999994</v>
          </cell>
          <cell r="H73">
            <v>18219.099968000002</v>
          </cell>
          <cell r="I73">
            <v>45336.188689999995</v>
          </cell>
          <cell r="J73">
            <v>817.56035799999995</v>
          </cell>
          <cell r="K73">
            <v>0</v>
          </cell>
          <cell r="L73">
            <v>0</v>
          </cell>
          <cell r="M73">
            <v>815.96035800000004</v>
          </cell>
          <cell r="N73">
            <v>1.6</v>
          </cell>
          <cell r="O73">
            <v>8367964.2976706177</v>
          </cell>
          <cell r="P73">
            <v>40464.932198000002</v>
          </cell>
          <cell r="Q73">
            <v>4748737.3930359995</v>
          </cell>
          <cell r="R73">
            <v>3973324.0446999995</v>
          </cell>
          <cell r="S73">
            <v>1579127.20634</v>
          </cell>
          <cell r="T73">
            <v>1305227.2103630002</v>
          </cell>
          <cell r="U73">
            <v>1104122.996213</v>
          </cell>
          <cell r="V73">
            <v>1067228.7463410001</v>
          </cell>
          <cell r="W73">
            <v>589402.40034100006</v>
          </cell>
          <cell r="X73">
            <v>477826.34600000002</v>
          </cell>
          <cell r="Y73">
            <v>19218.979872</v>
          </cell>
          <cell r="Z73">
            <v>17675.27</v>
          </cell>
          <cell r="AA73">
            <v>201104.21414999999</v>
          </cell>
          <cell r="AB73">
            <v>198558.87615</v>
          </cell>
          <cell r="AC73">
            <v>101510.22696</v>
          </cell>
          <cell r="AD73">
            <v>97048.649189999996</v>
          </cell>
          <cell r="AE73">
            <v>2342.2380000000003</v>
          </cell>
          <cell r="AF73">
            <v>203.1</v>
          </cell>
          <cell r="AG73">
            <v>273899.99597699998</v>
          </cell>
          <cell r="AH73">
            <v>186804.96670799999</v>
          </cell>
          <cell r="AI73">
            <v>111450.45421199998</v>
          </cell>
          <cell r="AJ73">
            <v>15164.454309000002</v>
          </cell>
          <cell r="AK73">
            <v>96285.999902999989</v>
          </cell>
          <cell r="AL73">
            <v>69683.020571000001</v>
          </cell>
          <cell r="AM73">
            <v>5671.4919250000003</v>
          </cell>
          <cell r="AN73">
            <v>87095.029268999991</v>
          </cell>
          <cell r="AO73">
            <v>85970.923788999993</v>
          </cell>
          <cell r="AP73">
            <v>18031.419169000001</v>
          </cell>
          <cell r="AQ73">
            <v>67939.504619999992</v>
          </cell>
          <cell r="AR73">
            <v>750.61634299999992</v>
          </cell>
          <cell r="AS73">
            <v>373.48913700000003</v>
          </cell>
          <cell r="AT73">
            <v>222929.37314199997</v>
          </cell>
          <cell r="AU73">
            <v>138103.72272299998</v>
          </cell>
          <cell r="AV73">
            <v>103523.616916</v>
          </cell>
          <cell r="AW73">
            <v>12602.434309</v>
          </cell>
          <cell r="AX73">
            <v>90921.182606999995</v>
          </cell>
          <cell r="AY73">
            <v>29281.880151000001</v>
          </cell>
          <cell r="AZ73">
            <v>5298.2256560000005</v>
          </cell>
          <cell r="BA73">
            <v>84825.650418999983</v>
          </cell>
          <cell r="BB73">
            <v>83859.064938999989</v>
          </cell>
          <cell r="BC73">
            <v>16464.749168999999</v>
          </cell>
          <cell r="BD73">
            <v>67394.315770000001</v>
          </cell>
          <cell r="BE73">
            <v>662.396343</v>
          </cell>
          <cell r="BF73">
            <v>304.18913700000002</v>
          </cell>
          <cell r="BG73">
            <v>50970.622835000002</v>
          </cell>
          <cell r="BH73">
            <v>48701.243985000001</v>
          </cell>
          <cell r="BI73">
            <v>7926.8372960000006</v>
          </cell>
          <cell r="BJ73">
            <v>2562.02</v>
          </cell>
          <cell r="BK73">
            <v>5364.8172960000002</v>
          </cell>
          <cell r="BL73">
            <v>40401.140419999996</v>
          </cell>
          <cell r="BM73">
            <v>373.26626900000002</v>
          </cell>
          <cell r="BN73">
            <v>2269.3788500000001</v>
          </cell>
          <cell r="BO73">
            <v>2111.8588500000001</v>
          </cell>
          <cell r="BP73">
            <v>1566.67</v>
          </cell>
          <cell r="BQ73">
            <v>545.18885</v>
          </cell>
          <cell r="BR73">
            <v>88.22</v>
          </cell>
          <cell r="BS73">
            <v>69.3</v>
          </cell>
          <cell r="BT73">
            <v>2394196.8383599995</v>
          </cell>
          <cell r="BU73">
            <v>1718405.9315519996</v>
          </cell>
          <cell r="BV73">
            <v>675790.90680800006</v>
          </cell>
          <cell r="BW73">
            <v>1143767.164754</v>
          </cell>
          <cell r="BX73">
            <v>884681.1094839999</v>
          </cell>
          <cell r="BY73">
            <v>872563.11571999989</v>
          </cell>
          <cell r="BZ73">
            <v>596838.53149999992</v>
          </cell>
          <cell r="CA73">
            <v>275724.58421999996</v>
          </cell>
          <cell r="CB73">
            <v>247.11786799999999</v>
          </cell>
          <cell r="CC73">
            <v>11870.875896000001</v>
          </cell>
          <cell r="CD73">
            <v>259086.05527000004</v>
          </cell>
          <cell r="CE73">
            <v>255285.11627000003</v>
          </cell>
          <cell r="CF73">
            <v>47906.412430000004</v>
          </cell>
          <cell r="CG73">
            <v>207378.70384</v>
          </cell>
          <cell r="CH73">
            <v>26.4</v>
          </cell>
          <cell r="CI73">
            <v>3774.5389999999998</v>
          </cell>
          <cell r="CJ73">
            <v>922831.31333099992</v>
          </cell>
          <cell r="CK73">
            <v>522476.91768899997</v>
          </cell>
          <cell r="CL73">
            <v>521040.29989299999</v>
          </cell>
          <cell r="CM73">
            <v>214762.727793</v>
          </cell>
          <cell r="CN73">
            <v>306277.57209999999</v>
          </cell>
          <cell r="CO73">
            <v>88.8</v>
          </cell>
          <cell r="CP73">
            <v>1347.817796</v>
          </cell>
          <cell r="CQ73">
            <v>400354.39564199996</v>
          </cell>
          <cell r="CR73">
            <v>399398.52362699999</v>
          </cell>
          <cell r="CS73">
            <v>97557.765526999996</v>
          </cell>
          <cell r="CT73">
            <v>301840.75809999998</v>
          </cell>
          <cell r="CU73">
            <v>102</v>
          </cell>
          <cell r="CV73">
            <v>853.87201500000015</v>
          </cell>
          <cell r="CW73">
            <v>327598.36027499998</v>
          </cell>
          <cell r="CX73">
            <v>311247.90437899996</v>
          </cell>
          <cell r="CY73">
            <v>307831.70437899994</v>
          </cell>
          <cell r="CZ73">
            <v>77884.763879000006</v>
          </cell>
          <cell r="DA73">
            <v>229946.94049999997</v>
          </cell>
          <cell r="DB73">
            <v>2993.7</v>
          </cell>
          <cell r="DC73">
            <v>422.5</v>
          </cell>
          <cell r="DD73">
            <v>16350.455895999999</v>
          </cell>
          <cell r="DE73">
            <v>15814.655896</v>
          </cell>
          <cell r="DF73">
            <v>1329.5095240000001</v>
          </cell>
          <cell r="DG73">
            <v>14485.146371999999</v>
          </cell>
          <cell r="DH73">
            <v>412.9</v>
          </cell>
          <cell r="DI73">
            <v>122.9</v>
          </cell>
          <cell r="DJ73">
            <v>0</v>
          </cell>
          <cell r="DK73">
            <v>775413.348336</v>
          </cell>
          <cell r="DL73">
            <v>674.63</v>
          </cell>
          <cell r="DM73">
            <v>1627503.837318474</v>
          </cell>
          <cell r="DN73">
            <v>1950583.5051181447</v>
          </cell>
          <cell r="DO73">
            <v>0</v>
          </cell>
          <cell r="DP73">
            <v>0</v>
          </cell>
          <cell r="DQ73">
            <v>27827.443657759995</v>
          </cell>
          <cell r="DR73">
            <v>1922756.0614603846</v>
          </cell>
          <cell r="DS73">
            <v>9558128.5693721212</v>
          </cell>
          <cell r="DT73">
            <v>956716.00078367291</v>
          </cell>
          <cell r="DU73">
            <v>326004.62418367306</v>
          </cell>
          <cell r="DV73">
            <v>307079.24441667303</v>
          </cell>
          <cell r="DW73">
            <v>110660.04205</v>
          </cell>
          <cell r="DX73">
            <v>110849.15177899999</v>
          </cell>
          <cell r="DY73">
            <v>85570.050587673002</v>
          </cell>
          <cell r="DZ73">
            <v>17058.316918</v>
          </cell>
          <cell r="EA73">
            <v>1867.0628489999999</v>
          </cell>
          <cell r="EB73">
            <v>0</v>
          </cell>
          <cell r="EC73">
            <v>1867.0628489999999</v>
          </cell>
          <cell r="ED73">
            <v>0</v>
          </cell>
          <cell r="EE73">
            <v>630711.37659999984</v>
          </cell>
          <cell r="EF73">
            <v>630711.37659999984</v>
          </cell>
          <cell r="EG73">
            <v>0</v>
          </cell>
          <cell r="EH73">
            <v>8601412.5685884468</v>
          </cell>
          <cell r="EI73">
            <v>4473584.1748866495</v>
          </cell>
          <cell r="EJ73">
            <v>671685.24766259803</v>
          </cell>
          <cell r="EK73">
            <v>671685.24766259803</v>
          </cell>
          <cell r="EL73">
            <v>504799.89884485991</v>
          </cell>
          <cell r="EM73">
            <v>186067.447377</v>
          </cell>
          <cell r="EN73">
            <v>318732.45146785997</v>
          </cell>
          <cell r="EO73">
            <v>69933.565138777994</v>
          </cell>
          <cell r="EP73">
            <v>30479.445301</v>
          </cell>
          <cell r="EQ73">
            <v>66472.338377959997</v>
          </cell>
          <cell r="ER73">
            <v>3604.309526</v>
          </cell>
          <cell r="ES73">
            <v>62868.028851960007</v>
          </cell>
          <cell r="ET73">
            <v>3801898.9272240512</v>
          </cell>
          <cell r="EU73">
            <v>1693411.113803755</v>
          </cell>
          <cell r="EV73">
            <v>129132.19090375499</v>
          </cell>
          <cell r="EW73">
            <v>1564278.9229000001</v>
          </cell>
          <cell r="EX73">
            <v>519504.56611247605</v>
          </cell>
          <cell r="EY73">
            <v>342333.003807</v>
          </cell>
          <cell r="EZ73">
            <v>80490.499696000014</v>
          </cell>
          <cell r="FA73">
            <v>172814.20860000001</v>
          </cell>
          <cell r="FB73">
            <v>67153.725808000003</v>
          </cell>
          <cell r="FC73">
            <v>21874.569702999997</v>
          </cell>
          <cell r="FD73">
            <v>38060.642305475994</v>
          </cell>
          <cell r="FE73">
            <v>139110.92000000001</v>
          </cell>
          <cell r="FF73">
            <v>1588983.2473078198</v>
          </cell>
          <cell r="FG73">
            <v>861381.73195783293</v>
          </cell>
          <cell r="FH73">
            <v>547753.46815724601</v>
          </cell>
          <cell r="FI73">
            <v>205206.68046999999</v>
          </cell>
          <cell r="FJ73">
            <v>342546.78768724599</v>
          </cell>
          <cell r="FK73">
            <v>211050.804244103</v>
          </cell>
          <cell r="FL73">
            <v>102577.45955648398</v>
          </cell>
          <cell r="FM73">
            <v>727601.51534998696</v>
          </cell>
          <cell r="FN73">
            <v>185725.53862599999</v>
          </cell>
          <cell r="FO73">
            <v>41419.827229999995</v>
          </cell>
          <cell r="FP73">
            <v>144305.711396</v>
          </cell>
          <cell r="FQ73">
            <v>306351.96620498702</v>
          </cell>
          <cell r="FR73">
            <v>29987.951019</v>
          </cell>
          <cell r="FS73">
            <v>205536.0595</v>
          </cell>
          <cell r="FT73">
            <v>0</v>
          </cell>
          <cell r="FU73">
            <v>299006.76620000001</v>
          </cell>
          <cell r="FV73">
            <v>19088.5</v>
          </cell>
          <cell r="FW73">
            <v>0</v>
          </cell>
          <cell r="FX73">
            <v>0</v>
          </cell>
          <cell r="FY73">
            <v>0</v>
          </cell>
          <cell r="FZ73">
            <v>0</v>
          </cell>
          <cell r="GA73">
            <v>0</v>
          </cell>
          <cell r="GB73">
            <v>208756.13140000001</v>
          </cell>
          <cell r="GC73">
            <v>0</v>
          </cell>
          <cell r="GD73">
            <v>0</v>
          </cell>
          <cell r="GE73">
            <v>3974.2748000000001</v>
          </cell>
          <cell r="GF73">
            <v>0</v>
          </cell>
          <cell r="GG73">
            <v>35.659999999999997</v>
          </cell>
          <cell r="GH73">
            <v>105775.7625</v>
          </cell>
          <cell r="GI73">
            <v>1086894.9161079999</v>
          </cell>
          <cell r="GJ73">
            <v>655882.36662402307</v>
          </cell>
          <cell r="GK73">
            <v>484417.13341902301</v>
          </cell>
          <cell r="GL73">
            <v>147629.16800000001</v>
          </cell>
          <cell r="GM73">
            <v>0</v>
          </cell>
          <cell r="GN73">
            <v>115840.32077800001</v>
          </cell>
          <cell r="GO73">
            <v>-38938.429929999998</v>
          </cell>
          <cell r="GP73">
            <v>259886.074571023</v>
          </cell>
          <cell r="GQ73">
            <v>0</v>
          </cell>
          <cell r="GR73">
            <v>171465.233205</v>
          </cell>
          <cell r="GS73">
            <v>68205.01384</v>
          </cell>
          <cell r="GT73">
            <v>103260.219365</v>
          </cell>
          <cell r="GU73">
            <v>1980268.5822697761</v>
          </cell>
          <cell r="GV73">
            <v>0</v>
          </cell>
          <cell r="GW73">
            <v>0</v>
          </cell>
          <cell r="GX73">
            <v>240040.41219999999</v>
          </cell>
          <cell r="GY73">
            <v>1740228.170069776</v>
          </cell>
          <cell r="GZ73">
            <v>0</v>
          </cell>
          <cell r="HA73">
            <v>0</v>
          </cell>
        </row>
        <row r="74">
          <cell r="A74">
            <v>35735</v>
          </cell>
          <cell r="B74">
            <v>9642761.8805847578</v>
          </cell>
          <cell r="C74">
            <v>1288470.2316251637</v>
          </cell>
          <cell r="D74">
            <v>1287641.0679981639</v>
          </cell>
          <cell r="E74">
            <v>32057.661843676433</v>
          </cell>
          <cell r="F74">
            <v>1123634.3398850751</v>
          </cell>
          <cell r="G74">
            <v>61792.837694980888</v>
          </cell>
          <cell r="H74">
            <v>18058.458826061782</v>
          </cell>
          <cell r="I74">
            <v>52097.769748369421</v>
          </cell>
          <cell r="J74">
            <v>829.16362699999991</v>
          </cell>
          <cell r="K74">
            <v>0</v>
          </cell>
          <cell r="L74">
            <v>0</v>
          </cell>
          <cell r="M74">
            <v>827.66362699999991</v>
          </cell>
          <cell r="N74">
            <v>1.5</v>
          </cell>
          <cell r="O74">
            <v>8354291.6489595948</v>
          </cell>
          <cell r="P74">
            <v>45839.244166600001</v>
          </cell>
          <cell r="Q74">
            <v>4550251.8490665136</v>
          </cell>
          <cell r="R74">
            <v>3624599.9035740136</v>
          </cell>
          <cell r="S74">
            <v>1615965.7871811003</v>
          </cell>
          <cell r="T74">
            <v>1325344.5655001001</v>
          </cell>
          <cell r="U74">
            <v>1126188.3221031001</v>
          </cell>
          <cell r="V74">
            <v>1097957.6220201</v>
          </cell>
          <cell r="W74">
            <v>578815.44426499994</v>
          </cell>
          <cell r="X74">
            <v>519142.17775510001</v>
          </cell>
          <cell r="Y74">
            <v>19627.643824999999</v>
          </cell>
          <cell r="Z74">
            <v>8603.0562580000005</v>
          </cell>
          <cell r="AA74">
            <v>199156.24339700001</v>
          </cell>
          <cell r="AB74">
            <v>196564.361492</v>
          </cell>
          <cell r="AC74">
            <v>98345.468422000005</v>
          </cell>
          <cell r="AD74">
            <v>98218.893070000006</v>
          </cell>
          <cell r="AE74">
            <v>2324.2271929999997</v>
          </cell>
          <cell r="AF74">
            <v>267.65471199999996</v>
          </cell>
          <cell r="AG74">
            <v>290621.22168100002</v>
          </cell>
          <cell r="AH74">
            <v>228502.566487</v>
          </cell>
          <cell r="AI74">
            <v>126577.68891999999</v>
          </cell>
          <cell r="AJ74">
            <v>20029.381488000003</v>
          </cell>
          <cell r="AK74">
            <v>106548.30743199999</v>
          </cell>
          <cell r="AL74">
            <v>97149.130221999993</v>
          </cell>
          <cell r="AM74">
            <v>4775.7473449999998</v>
          </cell>
          <cell r="AN74">
            <v>62118.655194000006</v>
          </cell>
          <cell r="AO74">
            <v>60993.370192000002</v>
          </cell>
          <cell r="AP74">
            <v>12815.062009000001</v>
          </cell>
          <cell r="AQ74">
            <v>48178.308183000001</v>
          </cell>
          <cell r="AR74">
            <v>735.10460699999999</v>
          </cell>
          <cell r="AS74">
            <v>390.18039499999998</v>
          </cell>
          <cell r="AT74">
            <v>205967.62247199999</v>
          </cell>
          <cell r="AU74">
            <v>149882.046443</v>
          </cell>
          <cell r="AV74">
            <v>111122.97412499999</v>
          </cell>
          <cell r="AW74">
            <v>17523.085555000001</v>
          </cell>
          <cell r="AX74">
            <v>93599.888569999996</v>
          </cell>
          <cell r="AY74">
            <v>34383.091242000002</v>
          </cell>
          <cell r="AZ74">
            <v>4375.981076</v>
          </cell>
          <cell r="BA74">
            <v>56085.576028999989</v>
          </cell>
          <cell r="BB74">
            <v>55125.638338999997</v>
          </cell>
          <cell r="BC74">
            <v>7425.5415650000014</v>
          </cell>
          <cell r="BD74">
            <v>47700.096773999998</v>
          </cell>
          <cell r="BE74">
            <v>642.257295</v>
          </cell>
          <cell r="BF74">
            <v>317.68039499999998</v>
          </cell>
          <cell r="BG74">
            <v>84653.599209000007</v>
          </cell>
          <cell r="BH74">
            <v>78620.520044000004</v>
          </cell>
          <cell r="BI74">
            <v>15454.714795000002</v>
          </cell>
          <cell r="BJ74">
            <v>2506.2959330000003</v>
          </cell>
          <cell r="BK74">
            <v>12948.418862</v>
          </cell>
          <cell r="BL74">
            <v>62766.038979999998</v>
          </cell>
          <cell r="BM74">
            <v>399.76626900000002</v>
          </cell>
          <cell r="BN74">
            <v>6033.079165000001</v>
          </cell>
          <cell r="BO74">
            <v>5867.7318530000002</v>
          </cell>
          <cell r="BP74">
            <v>5389.5204439999998</v>
          </cell>
          <cell r="BQ74">
            <v>478.211409</v>
          </cell>
          <cell r="BR74">
            <v>92.847312000000002</v>
          </cell>
          <cell r="BS74">
            <v>72.5</v>
          </cell>
          <cell r="BT74">
            <v>2008634.1163929137</v>
          </cell>
          <cell r="BU74">
            <v>1323013.2580690705</v>
          </cell>
          <cell r="BV74">
            <v>685620.85832384345</v>
          </cell>
          <cell r="BW74">
            <v>730363.75536241592</v>
          </cell>
          <cell r="BX74">
            <v>489860.30200502853</v>
          </cell>
          <cell r="BY74">
            <v>475925.74807662348</v>
          </cell>
          <cell r="BZ74">
            <v>196155.22857575669</v>
          </cell>
          <cell r="CA74">
            <v>279770.51950086688</v>
          </cell>
          <cell r="CB74">
            <v>287.89315106751593</v>
          </cell>
          <cell r="CC74">
            <v>13646.660777337578</v>
          </cell>
          <cell r="CD74">
            <v>240503.45335738728</v>
          </cell>
          <cell r="CE74">
            <v>236569.35921725989</v>
          </cell>
          <cell r="CF74">
            <v>42621.601194096816</v>
          </cell>
          <cell r="CG74">
            <v>193947.75802316307</v>
          </cell>
          <cell r="CH74">
            <v>26.433630573248404</v>
          </cell>
          <cell r="CI74">
            <v>3907.6605095541404</v>
          </cell>
          <cell r="CJ74">
            <v>940429.72342439624</v>
          </cell>
          <cell r="CK74">
            <v>513309.87588761403</v>
          </cell>
          <cell r="CL74">
            <v>511865.30930978979</v>
          </cell>
          <cell r="CM74">
            <v>202705.8684797707</v>
          </cell>
          <cell r="CN74">
            <v>309159.44083001913</v>
          </cell>
          <cell r="CO74">
            <v>93.83559584713376</v>
          </cell>
          <cell r="CP74">
            <v>1350.7309819770699</v>
          </cell>
          <cell r="CQ74">
            <v>427119.84753678215</v>
          </cell>
          <cell r="CR74">
            <v>426315.50473423442</v>
          </cell>
          <cell r="CS74">
            <v>95990.787338137583</v>
          </cell>
          <cell r="CT74">
            <v>330324.71739609685</v>
          </cell>
          <cell r="CU74">
            <v>109.27031847133757</v>
          </cell>
          <cell r="CV74">
            <v>695.07248407643306</v>
          </cell>
          <cell r="CW74">
            <v>337840.63760610193</v>
          </cell>
          <cell r="CX74">
            <v>319843.08017642808</v>
          </cell>
          <cell r="CY74">
            <v>315261.20683002548</v>
          </cell>
          <cell r="CZ74">
            <v>81057.040051757955</v>
          </cell>
          <cell r="DA74">
            <v>234204.16677826751</v>
          </cell>
          <cell r="DB74">
            <v>3344.0545222929932</v>
          </cell>
          <cell r="DC74">
            <v>1237.8188241095543</v>
          </cell>
          <cell r="DD74">
            <v>17997.557429673885</v>
          </cell>
          <cell r="DE74">
            <v>17373.763799100638</v>
          </cell>
          <cell r="DF74">
            <v>2803.2569202420382</v>
          </cell>
          <cell r="DG74">
            <v>14570.506878858598</v>
          </cell>
          <cell r="DH74">
            <v>501.23770700636942</v>
          </cell>
          <cell r="DI74">
            <v>122.55592356687899</v>
          </cell>
          <cell r="DJ74">
            <v>0</v>
          </cell>
          <cell r="DK74">
            <v>925651.94549249986</v>
          </cell>
          <cell r="DL74">
            <v>2180.6</v>
          </cell>
          <cell r="DM74">
            <v>1652597.794192581</v>
          </cell>
          <cell r="DN74">
            <v>2103422.1615339001</v>
          </cell>
          <cell r="DO74">
            <v>0</v>
          </cell>
          <cell r="DP74">
            <v>0</v>
          </cell>
          <cell r="DQ74">
            <v>28947</v>
          </cell>
          <cell r="DR74">
            <v>2074475.1615339001</v>
          </cell>
          <cell r="DS74">
            <v>9642761.7199168596</v>
          </cell>
          <cell r="DT74">
            <v>942100.35914137959</v>
          </cell>
          <cell r="DU74">
            <v>305439.90244848793</v>
          </cell>
          <cell r="DV74">
            <v>294046.17923648795</v>
          </cell>
          <cell r="DW74">
            <v>100386.95152584459</v>
          </cell>
          <cell r="DX74">
            <v>122167.11360684076</v>
          </cell>
          <cell r="DY74">
            <v>71492.114103802553</v>
          </cell>
          <cell r="DZ74">
            <v>9499.8813219999993</v>
          </cell>
          <cell r="EA74">
            <v>1893.8418899999997</v>
          </cell>
          <cell r="EB74">
            <v>0</v>
          </cell>
          <cell r="EC74">
            <v>1893.8418899999997</v>
          </cell>
          <cell r="ED74">
            <v>0</v>
          </cell>
          <cell r="EE74">
            <v>636660.45669289178</v>
          </cell>
          <cell r="EF74">
            <v>636660.45669289178</v>
          </cell>
          <cell r="EG74">
            <v>0</v>
          </cell>
          <cell r="EH74">
            <v>8700661.36077548</v>
          </cell>
          <cell r="EI74">
            <v>4750092.3880222132</v>
          </cell>
          <cell r="EJ74">
            <v>667441.70499330002</v>
          </cell>
          <cell r="EK74">
            <v>667441.70499330002</v>
          </cell>
          <cell r="EL74">
            <v>487971.22886920004</v>
          </cell>
          <cell r="EM74">
            <v>163845.66998760001</v>
          </cell>
          <cell r="EN74">
            <v>324125.55888160004</v>
          </cell>
          <cell r="EO74">
            <v>70134.420553100004</v>
          </cell>
          <cell r="EP74">
            <v>29751.94598</v>
          </cell>
          <cell r="EQ74">
            <v>79584.109591</v>
          </cell>
          <cell r="ER74">
            <v>3094.6334660000002</v>
          </cell>
          <cell r="ES74">
            <v>76489.476125000001</v>
          </cell>
          <cell r="ET74">
            <v>4082650.6830289131</v>
          </cell>
          <cell r="EU74">
            <v>1770135.9416186002</v>
          </cell>
          <cell r="EV74">
            <v>137820.68273900001</v>
          </cell>
          <cell r="EW74">
            <v>1632315.2588796001</v>
          </cell>
          <cell r="EX74">
            <v>544606.2876886999</v>
          </cell>
          <cell r="EY74">
            <v>353994.67335369997</v>
          </cell>
          <cell r="EZ74">
            <v>70574.018504000007</v>
          </cell>
          <cell r="FA74">
            <v>192265.3921807</v>
          </cell>
          <cell r="FB74">
            <v>70683.147872000001</v>
          </cell>
          <cell r="FC74">
            <v>20472.114796999998</v>
          </cell>
          <cell r="FD74">
            <v>50777.754334999991</v>
          </cell>
          <cell r="FE74">
            <v>139833.85999999999</v>
          </cell>
          <cell r="FF74">
            <v>1767908.4537216134</v>
          </cell>
          <cell r="FG74">
            <v>918902.51051417773</v>
          </cell>
          <cell r="FH74">
            <v>602967.29784180003</v>
          </cell>
          <cell r="FI74">
            <v>208243.82161695222</v>
          </cell>
          <cell r="FJ74">
            <v>394723.47622484778</v>
          </cell>
          <cell r="FK74">
            <v>214078.60558244967</v>
          </cell>
          <cell r="FL74">
            <v>101856.60708992803</v>
          </cell>
          <cell r="FM74">
            <v>849005.94320743566</v>
          </cell>
          <cell r="FN74">
            <v>250564.20151094967</v>
          </cell>
          <cell r="FO74">
            <v>58342.874044616554</v>
          </cell>
          <cell r="FP74">
            <v>192221.32746633311</v>
          </cell>
          <cell r="FQ74">
            <v>340096.54925762548</v>
          </cell>
          <cell r="FR74">
            <v>32491.180576986622</v>
          </cell>
          <cell r="FS74">
            <v>225854.01186187388</v>
          </cell>
          <cell r="FT74">
            <v>0</v>
          </cell>
          <cell r="FU74">
            <v>203611.23674999998</v>
          </cell>
          <cell r="FV74">
            <v>19300.869319999998</v>
          </cell>
          <cell r="FW74">
            <v>0</v>
          </cell>
          <cell r="FX74">
            <v>0</v>
          </cell>
          <cell r="FY74">
            <v>0</v>
          </cell>
          <cell r="FZ74">
            <v>0</v>
          </cell>
          <cell r="GA74">
            <v>0</v>
          </cell>
          <cell r="GB74">
            <v>164834.50743</v>
          </cell>
          <cell r="GC74">
            <v>0</v>
          </cell>
          <cell r="GD74">
            <v>0</v>
          </cell>
          <cell r="GE74">
            <v>13805.95</v>
          </cell>
          <cell r="GF74">
            <v>0</v>
          </cell>
          <cell r="GG74">
            <v>37.71</v>
          </cell>
          <cell r="GH74">
            <v>85649.9219897</v>
          </cell>
          <cell r="GI74">
            <v>869945.00535320456</v>
          </cell>
          <cell r="GJ74">
            <v>801115.31410639989</v>
          </cell>
          <cell r="GK74">
            <v>609192.6181812</v>
          </cell>
          <cell r="GL74">
            <v>153190.8930174</v>
          </cell>
          <cell r="GM74">
            <v>0</v>
          </cell>
          <cell r="GN74">
            <v>123196.2459788</v>
          </cell>
          <cell r="GO74">
            <v>57216.409695000002</v>
          </cell>
          <cell r="GP74">
            <v>275589.06949000002</v>
          </cell>
          <cell r="GQ74">
            <v>0</v>
          </cell>
          <cell r="GR74">
            <v>191922.69592520001</v>
          </cell>
          <cell r="GS74">
            <v>77569.639209800007</v>
          </cell>
          <cell r="GT74">
            <v>114353.0567154</v>
          </cell>
          <cell r="GU74">
            <v>1990247.4945539609</v>
          </cell>
          <cell r="GV74">
            <v>0</v>
          </cell>
          <cell r="GW74">
            <v>0</v>
          </cell>
          <cell r="GX74">
            <v>203121.68278426095</v>
          </cell>
          <cell r="GY74">
            <v>1787125.8117697001</v>
          </cell>
          <cell r="GZ74">
            <v>0</v>
          </cell>
          <cell r="HA74">
            <v>0</v>
          </cell>
        </row>
        <row r="75">
          <cell r="A75">
            <v>35765</v>
          </cell>
          <cell r="B75">
            <v>10018787.92799872</v>
          </cell>
          <cell r="C75">
            <v>1355548.4103968542</v>
          </cell>
          <cell r="D75">
            <v>1354706.6179618542</v>
          </cell>
          <cell r="E75">
            <v>40305.042568533885</v>
          </cell>
          <cell r="F75">
            <v>1168695.6218243588</v>
          </cell>
          <cell r="G75">
            <v>62604.057925231209</v>
          </cell>
          <cell r="H75">
            <v>23008.05856903144</v>
          </cell>
          <cell r="I75">
            <v>60093.837074698808</v>
          </cell>
          <cell r="J75">
            <v>841.79243499999995</v>
          </cell>
          <cell r="K75">
            <v>0</v>
          </cell>
          <cell r="L75">
            <v>0</v>
          </cell>
          <cell r="M75">
            <v>840.29243499999995</v>
          </cell>
          <cell r="N75">
            <v>1.5</v>
          </cell>
          <cell r="O75">
            <v>8663239.5176018663</v>
          </cell>
          <cell r="P75">
            <v>42683.423282999996</v>
          </cell>
          <cell r="Q75">
            <v>4699969.9867151547</v>
          </cell>
          <cell r="R75">
            <v>3590066.2476226552</v>
          </cell>
          <cell r="S75">
            <v>1623236.8541580003</v>
          </cell>
          <cell r="T75">
            <v>1285342.8587280002</v>
          </cell>
          <cell r="U75">
            <v>1106959.952672</v>
          </cell>
          <cell r="V75">
            <v>1072506.0111439999</v>
          </cell>
          <cell r="W75">
            <v>556872.41654399992</v>
          </cell>
          <cell r="X75">
            <v>515633.59460000007</v>
          </cell>
          <cell r="Y75">
            <v>23319.199608999999</v>
          </cell>
          <cell r="Z75">
            <v>11134.741919</v>
          </cell>
          <cell r="AA75">
            <v>178382.90605600001</v>
          </cell>
          <cell r="AB75">
            <v>175413.47044500001</v>
          </cell>
          <cell r="AC75">
            <v>74102.240575000003</v>
          </cell>
          <cell r="AD75">
            <v>101311.22987</v>
          </cell>
          <cell r="AE75">
            <v>2482.249397</v>
          </cell>
          <cell r="AF75">
            <v>487.18621400000001</v>
          </cell>
          <cell r="AG75">
            <v>337893.99543000001</v>
          </cell>
          <cell r="AH75">
            <v>272277.80148000002</v>
          </cell>
          <cell r="AI75">
            <v>137857.36789699999</v>
          </cell>
          <cell r="AJ75">
            <v>25823.820653000002</v>
          </cell>
          <cell r="AK75">
            <v>112033.54724399999</v>
          </cell>
          <cell r="AL75">
            <v>129694.39973400001</v>
          </cell>
          <cell r="AM75">
            <v>4726.0338490000004</v>
          </cell>
          <cell r="AN75">
            <v>65616.193950000015</v>
          </cell>
          <cell r="AO75">
            <v>64494.921139000005</v>
          </cell>
          <cell r="AP75">
            <v>12574.774502</v>
          </cell>
          <cell r="AQ75">
            <v>51920.146637000013</v>
          </cell>
          <cell r="AR75">
            <v>724.58293000000003</v>
          </cell>
          <cell r="AS75">
            <v>396.68988099999996</v>
          </cell>
          <cell r="AT75">
            <v>228016.59490400003</v>
          </cell>
          <cell r="AU75">
            <v>168968.68223600002</v>
          </cell>
          <cell r="AV75">
            <v>122762.792735</v>
          </cell>
          <cell r="AW75">
            <v>23540.770435000002</v>
          </cell>
          <cell r="AX75">
            <v>99222.022299999997</v>
          </cell>
          <cell r="AY75">
            <v>41878.062151999999</v>
          </cell>
          <cell r="AZ75">
            <v>4327.8273490000001</v>
          </cell>
          <cell r="BA75">
            <v>59047.912668000012</v>
          </cell>
          <cell r="BB75">
            <v>58091.829455000014</v>
          </cell>
          <cell r="BC75">
            <v>6754.240627000001</v>
          </cell>
          <cell r="BD75">
            <v>51337.588828000007</v>
          </cell>
          <cell r="BE75">
            <v>631.69333200000005</v>
          </cell>
          <cell r="BF75">
            <v>324.38988099999995</v>
          </cell>
          <cell r="BG75">
            <v>109877.400526</v>
          </cell>
          <cell r="BH75">
            <v>103309.11924399999</v>
          </cell>
          <cell r="BI75">
            <v>15094.575161999999</v>
          </cell>
          <cell r="BJ75">
            <v>2283.0502179999999</v>
          </cell>
          <cell r="BK75">
            <v>12811.524944000001</v>
          </cell>
          <cell r="BL75">
            <v>87816.337581999993</v>
          </cell>
          <cell r="BM75">
            <v>398.20650000000001</v>
          </cell>
          <cell r="BN75">
            <v>6568.281281999999</v>
          </cell>
          <cell r="BO75">
            <v>6403.091684</v>
          </cell>
          <cell r="BP75">
            <v>5820.5338749999992</v>
          </cell>
          <cell r="BQ75">
            <v>582.55780900000002</v>
          </cell>
          <cell r="BR75">
            <v>92.889598000000007</v>
          </cell>
          <cell r="BS75">
            <v>72.3</v>
          </cell>
          <cell r="BT75">
            <v>1966829.3934646551</v>
          </cell>
          <cell r="BU75">
            <v>1308720.1336899155</v>
          </cell>
          <cell r="BV75">
            <v>658109.25977473962</v>
          </cell>
          <cell r="BW75">
            <v>674992.34165078087</v>
          </cell>
          <cell r="BX75">
            <v>463883.98853344592</v>
          </cell>
          <cell r="BY75">
            <v>448997.43238881568</v>
          </cell>
          <cell r="BZ75">
            <v>190307.1257814584</v>
          </cell>
          <cell r="CA75">
            <v>258690.30660735731</v>
          </cell>
          <cell r="CB75">
            <v>577.48809721921407</v>
          </cell>
          <cell r="CC75">
            <v>14309.068047411103</v>
          </cell>
          <cell r="CD75">
            <v>211108.35311733489</v>
          </cell>
          <cell r="CE75">
            <v>207147.6807993062</v>
          </cell>
          <cell r="CF75">
            <v>28372.434873318532</v>
          </cell>
          <cell r="CG75">
            <v>178775.24592598766</v>
          </cell>
          <cell r="CH75">
            <v>26.426350592638801</v>
          </cell>
          <cell r="CI75">
            <v>3934.2459674360571</v>
          </cell>
          <cell r="CJ75">
            <v>969365.93730300851</v>
          </cell>
          <cell r="CK75">
            <v>543977.47771186393</v>
          </cell>
          <cell r="CL75">
            <v>543620.12268148304</v>
          </cell>
          <cell r="CM75">
            <v>216015.92093575798</v>
          </cell>
          <cell r="CN75">
            <v>327604.20174572506</v>
          </cell>
          <cell r="CO75">
            <v>91.882645040548965</v>
          </cell>
          <cell r="CP75">
            <v>265.47238534023711</v>
          </cell>
          <cell r="CQ75">
            <v>425388.45959114452</v>
          </cell>
          <cell r="CR75">
            <v>424037.66266662796</v>
          </cell>
          <cell r="CS75">
            <v>85122.689195865256</v>
          </cell>
          <cell r="CT75">
            <v>338914.97347076272</v>
          </cell>
          <cell r="CU75">
            <v>93.393125389893953</v>
          </cell>
          <cell r="CV75">
            <v>1257.4037991266375</v>
          </cell>
          <cell r="CW75">
            <v>322471.11451086606</v>
          </cell>
          <cell r="CX75">
            <v>300858.66744460579</v>
          </cell>
          <cell r="CY75">
            <v>296792.80137286859</v>
          </cell>
          <cell r="CZ75">
            <v>83291.358788720885</v>
          </cell>
          <cell r="DA75">
            <v>213501.44258414768</v>
          </cell>
          <cell r="DB75">
            <v>2802.377467248908</v>
          </cell>
          <cell r="DC75">
            <v>1263.4886044883347</v>
          </cell>
          <cell r="DD75">
            <v>21612.447066260265</v>
          </cell>
          <cell r="DE75">
            <v>20577.815400633313</v>
          </cell>
          <cell r="DF75">
            <v>3119.6999413606986</v>
          </cell>
          <cell r="DG75">
            <v>17458.115459272616</v>
          </cell>
          <cell r="DH75">
            <v>909.90729881472237</v>
          </cell>
          <cell r="DI75">
            <v>124.72436681222707</v>
          </cell>
          <cell r="DJ75">
            <v>0</v>
          </cell>
          <cell r="DK75">
            <v>1109903.7390924999</v>
          </cell>
          <cell r="DL75">
            <v>670.36</v>
          </cell>
          <cell r="DM75">
            <v>1673521.7246487099</v>
          </cell>
          <cell r="DN75">
            <v>2246394.0229549999</v>
          </cell>
          <cell r="DO75">
            <v>0</v>
          </cell>
          <cell r="DP75">
            <v>0</v>
          </cell>
          <cell r="DQ75">
            <v>29269.975599999998</v>
          </cell>
          <cell r="DR75">
            <v>2217124.0473549999</v>
          </cell>
          <cell r="DS75">
            <v>10018787.949164221</v>
          </cell>
          <cell r="DT75">
            <v>922073.29457607307</v>
          </cell>
          <cell r="DU75">
            <v>225924.86690291535</v>
          </cell>
          <cell r="DV75">
            <v>214112.58234591532</v>
          </cell>
          <cell r="DW75">
            <v>29993.81278088097</v>
          </cell>
          <cell r="DX75">
            <v>119290.77654007198</v>
          </cell>
          <cell r="DY75">
            <v>64827.993024962328</v>
          </cell>
          <cell r="DZ75">
            <v>9876.7057690000001</v>
          </cell>
          <cell r="EA75">
            <v>1935.578788</v>
          </cell>
          <cell r="EB75">
            <v>0</v>
          </cell>
          <cell r="EC75">
            <v>1935.578788</v>
          </cell>
          <cell r="ED75">
            <v>0</v>
          </cell>
          <cell r="EE75">
            <v>696148.42767315777</v>
          </cell>
          <cell r="EF75">
            <v>696148.42767315777</v>
          </cell>
          <cell r="EG75">
            <v>0</v>
          </cell>
          <cell r="EH75">
            <v>9096714.654588148</v>
          </cell>
          <cell r="EI75">
            <v>5295034.8492321707</v>
          </cell>
          <cell r="EJ75">
            <v>953106.29570500017</v>
          </cell>
          <cell r="EK75">
            <v>953106.29570500017</v>
          </cell>
          <cell r="EL75">
            <v>800404.80247600004</v>
          </cell>
          <cell r="EM75">
            <v>294688.49424299999</v>
          </cell>
          <cell r="EN75">
            <v>505716.30823300005</v>
          </cell>
          <cell r="EO75">
            <v>69289.79718899999</v>
          </cell>
          <cell r="EP75">
            <v>4434.2777000000006</v>
          </cell>
          <cell r="EQ75">
            <v>78977.418340000004</v>
          </cell>
          <cell r="ER75">
            <v>12165.890300000001</v>
          </cell>
          <cell r="ES75">
            <v>66811.528040000005</v>
          </cell>
          <cell r="ET75">
            <v>4341928.5535271708</v>
          </cell>
          <cell r="EU75">
            <v>2016553.1996880001</v>
          </cell>
          <cell r="EV75">
            <v>159945.134888</v>
          </cell>
          <cell r="EW75">
            <v>1856608.0648000003</v>
          </cell>
          <cell r="EX75">
            <v>556747.90370599995</v>
          </cell>
          <cell r="EY75">
            <v>365910.51469000004</v>
          </cell>
          <cell r="EZ75">
            <v>65600.669977000012</v>
          </cell>
          <cell r="FA75">
            <v>201750.11313900002</v>
          </cell>
          <cell r="FB75">
            <v>78217.91507399999</v>
          </cell>
          <cell r="FC75">
            <v>20341.816499999997</v>
          </cell>
          <cell r="FD75">
            <v>38781.399016000003</v>
          </cell>
          <cell r="FE75">
            <v>152055.99</v>
          </cell>
          <cell r="FF75">
            <v>1768627.4501331702</v>
          </cell>
          <cell r="FG75">
            <v>944238.77757819369</v>
          </cell>
          <cell r="FH75">
            <v>608505.12849693547</v>
          </cell>
          <cell r="FI75">
            <v>236988.68499451556</v>
          </cell>
          <cell r="FJ75">
            <v>371516.44350241998</v>
          </cell>
          <cell r="FK75">
            <v>227723.32799681686</v>
          </cell>
          <cell r="FL75">
            <v>108010.32108444143</v>
          </cell>
          <cell r="FM75">
            <v>824388.67255497642</v>
          </cell>
          <cell r="FN75">
            <v>211209.49201999971</v>
          </cell>
          <cell r="FO75">
            <v>60994.832768392378</v>
          </cell>
          <cell r="FP75">
            <v>150214.65925160734</v>
          </cell>
          <cell r="FQ75">
            <v>373526.64468511369</v>
          </cell>
          <cell r="FR75">
            <v>26717.613091318031</v>
          </cell>
          <cell r="FS75">
            <v>212934.92275854509</v>
          </cell>
          <cell r="FT75">
            <v>0</v>
          </cell>
          <cell r="FU75">
            <v>216906.56186399999</v>
          </cell>
          <cell r="FV75">
            <v>18199.824980000001</v>
          </cell>
          <cell r="FW75">
            <v>0</v>
          </cell>
          <cell r="FX75">
            <v>0</v>
          </cell>
          <cell r="FY75">
            <v>0</v>
          </cell>
          <cell r="FZ75">
            <v>0</v>
          </cell>
          <cell r="GA75">
            <v>0</v>
          </cell>
          <cell r="GB75">
            <v>191869.47688399997</v>
          </cell>
          <cell r="GC75">
            <v>0</v>
          </cell>
          <cell r="GD75">
            <v>0</v>
          </cell>
          <cell r="GE75">
            <v>6799.48</v>
          </cell>
          <cell r="GF75">
            <v>0</v>
          </cell>
          <cell r="GG75">
            <v>37.78</v>
          </cell>
          <cell r="GH75">
            <v>10294.950793</v>
          </cell>
          <cell r="GI75">
            <v>875152.05872572004</v>
          </cell>
          <cell r="GJ75">
            <v>858997.48520899995</v>
          </cell>
          <cell r="GK75">
            <v>683237.69000900001</v>
          </cell>
          <cell r="GL75">
            <v>156495.85200000001</v>
          </cell>
          <cell r="GM75">
            <v>0</v>
          </cell>
          <cell r="GN75">
            <v>131582.20800000001</v>
          </cell>
          <cell r="GO75">
            <v>120936.87233799999</v>
          </cell>
          <cell r="GP75">
            <v>274222.75767100003</v>
          </cell>
          <cell r="GQ75">
            <v>0</v>
          </cell>
          <cell r="GR75">
            <v>175759.79519999999</v>
          </cell>
          <cell r="GS75">
            <v>64664.208620000005</v>
          </cell>
          <cell r="GT75">
            <v>111095.58658</v>
          </cell>
          <cell r="GU75">
            <v>1840328.7487642565</v>
          </cell>
          <cell r="GV75">
            <v>0</v>
          </cell>
          <cell r="GW75">
            <v>0</v>
          </cell>
          <cell r="GX75">
            <v>91924.199901256376</v>
          </cell>
          <cell r="GY75">
            <v>1746999.048863</v>
          </cell>
          <cell r="GZ75">
            <v>0</v>
          </cell>
          <cell r="HA75">
            <v>0</v>
          </cell>
        </row>
        <row r="76">
          <cell r="A76">
            <v>35796</v>
          </cell>
          <cell r="B76">
            <v>10069224.49462432</v>
          </cell>
          <cell r="C76">
            <v>1261781.3133163569</v>
          </cell>
          <cell r="D76">
            <v>1260837.6474163567</v>
          </cell>
          <cell r="E76">
            <v>47659.779015965578</v>
          </cell>
          <cell r="F76">
            <v>1063434.6631169543</v>
          </cell>
          <cell r="G76">
            <v>69111.843099999998</v>
          </cell>
          <cell r="H76">
            <v>27480.030158068053</v>
          </cell>
          <cell r="I76">
            <v>53151.332025368945</v>
          </cell>
          <cell r="J76">
            <v>943.66589999999997</v>
          </cell>
          <cell r="K76">
            <v>0</v>
          </cell>
          <cell r="L76">
            <v>4.4000000000000004</v>
          </cell>
          <cell r="M76">
            <v>937.66589999999997</v>
          </cell>
          <cell r="N76">
            <v>1.6</v>
          </cell>
          <cell r="O76">
            <v>8807443.1813079622</v>
          </cell>
          <cell r="P76">
            <v>45775.679664299998</v>
          </cell>
          <cell r="Q76">
            <v>4992194.9784844061</v>
          </cell>
          <cell r="R76">
            <v>3824574.0898754061</v>
          </cell>
          <cell r="S76">
            <v>1699830.2020094998</v>
          </cell>
          <cell r="T76">
            <v>1346882.3001354998</v>
          </cell>
          <cell r="U76">
            <v>1146971.7362094999</v>
          </cell>
          <cell r="V76">
            <v>1104976.8523194999</v>
          </cell>
          <cell r="W76">
            <v>530796.82429999998</v>
          </cell>
          <cell r="X76">
            <v>574180.02801949997</v>
          </cell>
          <cell r="Y76">
            <v>29469.631689999998</v>
          </cell>
          <cell r="Z76">
            <v>12525.252199999999</v>
          </cell>
          <cell r="AA76">
            <v>199910.563926</v>
          </cell>
          <cell r="AB76">
            <v>191282.35392600001</v>
          </cell>
          <cell r="AC76">
            <v>73598.784599999999</v>
          </cell>
          <cell r="AD76">
            <v>117683.56932600001</v>
          </cell>
          <cell r="AE76">
            <v>4171.8100000000004</v>
          </cell>
          <cell r="AF76">
            <v>4456.3999999999996</v>
          </cell>
          <cell r="AG76">
            <v>352947.90187400003</v>
          </cell>
          <cell r="AH76">
            <v>263857.55119500001</v>
          </cell>
          <cell r="AI76">
            <v>118747.68333399999</v>
          </cell>
          <cell r="AJ76">
            <v>32307.877499999995</v>
          </cell>
          <cell r="AK76">
            <v>86439.805833999999</v>
          </cell>
          <cell r="AL76">
            <v>132772.32280000002</v>
          </cell>
          <cell r="AM76">
            <v>12337.545061000001</v>
          </cell>
          <cell r="AN76">
            <v>89090.350678999996</v>
          </cell>
          <cell r="AO76">
            <v>79092.716279</v>
          </cell>
          <cell r="AP76">
            <v>14662.264500000001</v>
          </cell>
          <cell r="AQ76">
            <v>64430.451778999995</v>
          </cell>
          <cell r="AR76">
            <v>956.62</v>
          </cell>
          <cell r="AS76">
            <v>9041.0144</v>
          </cell>
          <cell r="AT76">
            <v>237732.86407399998</v>
          </cell>
          <cell r="AU76">
            <v>154991.366695</v>
          </cell>
          <cell r="AV76">
            <v>104344.63563399999</v>
          </cell>
          <cell r="AW76">
            <v>29618.819799999997</v>
          </cell>
          <cell r="AX76">
            <v>74725.815833999994</v>
          </cell>
          <cell r="AY76">
            <v>45827.156300000002</v>
          </cell>
          <cell r="AZ76">
            <v>4819.5747609999999</v>
          </cell>
          <cell r="BA76">
            <v>82741.497378999993</v>
          </cell>
          <cell r="BB76">
            <v>73021.532978999996</v>
          </cell>
          <cell r="BC76">
            <v>8848.3011999999999</v>
          </cell>
          <cell r="BD76">
            <v>64173.231779000002</v>
          </cell>
          <cell r="BE76">
            <v>679.65</v>
          </cell>
          <cell r="BF76">
            <v>9040.3143999999993</v>
          </cell>
          <cell r="BG76">
            <v>115215.03780000001</v>
          </cell>
          <cell r="BH76">
            <v>108866.1845</v>
          </cell>
          <cell r="BI76">
            <v>14403.047699999999</v>
          </cell>
          <cell r="BJ76">
            <v>2689.0576999999998</v>
          </cell>
          <cell r="BK76">
            <v>11713.99</v>
          </cell>
          <cell r="BL76">
            <v>86945.166500000007</v>
          </cell>
          <cell r="BM76">
            <v>7517.970299999999</v>
          </cell>
          <cell r="BN76">
            <v>6348.8532999999998</v>
          </cell>
          <cell r="BO76">
            <v>6071.1832999999997</v>
          </cell>
          <cell r="BP76">
            <v>5813.9633000000003</v>
          </cell>
          <cell r="BQ76">
            <v>257.22000000000003</v>
          </cell>
          <cell r="BR76">
            <v>276.97000000000003</v>
          </cell>
          <cell r="BS76">
            <v>0.7</v>
          </cell>
          <cell r="BT76">
            <v>2124743.8878659056</v>
          </cell>
          <cell r="BU76">
            <v>1409540.2836484467</v>
          </cell>
          <cell r="BV76">
            <v>715203.60421745933</v>
          </cell>
          <cell r="BW76">
            <v>681951.14540669136</v>
          </cell>
          <cell r="BX76">
            <v>515964.76017059555</v>
          </cell>
          <cell r="BY76">
            <v>458602.14753200545</v>
          </cell>
          <cell r="BZ76">
            <v>128260.47743843787</v>
          </cell>
          <cell r="CA76">
            <v>330341.67009356758</v>
          </cell>
          <cell r="CB76">
            <v>578.46544485912921</v>
          </cell>
          <cell r="CC76">
            <v>56784.147193730947</v>
          </cell>
          <cell r="CD76">
            <v>165986.38523609587</v>
          </cell>
          <cell r="CE76">
            <v>159413.73463236372</v>
          </cell>
          <cell r="CF76">
            <v>22768.21</v>
          </cell>
          <cell r="CG76">
            <v>136645.5246323637</v>
          </cell>
          <cell r="CH76">
            <v>828.15060373216238</v>
          </cell>
          <cell r="CI76">
            <v>5744.5</v>
          </cell>
          <cell r="CJ76">
            <v>943634.16809142567</v>
          </cell>
          <cell r="CK76">
            <v>497648.99761603854</v>
          </cell>
          <cell r="CL76">
            <v>486480.91511603852</v>
          </cell>
          <cell r="CM76">
            <v>115176.38244196854</v>
          </cell>
          <cell r="CN76">
            <v>371304.53267406998</v>
          </cell>
          <cell r="CO76">
            <v>127.7</v>
          </cell>
          <cell r="CP76">
            <v>11040.3825</v>
          </cell>
          <cell r="CQ76">
            <v>445985.17047538719</v>
          </cell>
          <cell r="CR76">
            <v>436934.27557538718</v>
          </cell>
          <cell r="CS76">
            <v>58397.728800000004</v>
          </cell>
          <cell r="CT76">
            <v>378536.54677538725</v>
          </cell>
          <cell r="CU76">
            <v>96.451099999999997</v>
          </cell>
          <cell r="CV76">
            <v>8954.4437999999991</v>
          </cell>
          <cell r="CW76">
            <v>499158.57436778879</v>
          </cell>
          <cell r="CX76">
            <v>395926.52586181241</v>
          </cell>
          <cell r="CY76">
            <v>387974.67648248572</v>
          </cell>
          <cell r="CZ76">
            <v>111533.72139999999</v>
          </cell>
          <cell r="DA76">
            <v>276440.95508248569</v>
          </cell>
          <cell r="DB76">
            <v>2918.4831793267467</v>
          </cell>
          <cell r="DC76">
            <v>5033.3661999999995</v>
          </cell>
          <cell r="DD76">
            <v>103232.04850597636</v>
          </cell>
          <cell r="DE76">
            <v>99523.617205976348</v>
          </cell>
          <cell r="DF76">
            <v>90227.982199999999</v>
          </cell>
          <cell r="DG76">
            <v>9295.635005976339</v>
          </cell>
          <cell r="DH76">
            <v>827.50789999999995</v>
          </cell>
          <cell r="DI76">
            <v>2880.9234000000001</v>
          </cell>
          <cell r="DJ76">
            <v>0</v>
          </cell>
          <cell r="DK76">
            <v>1167620.888609</v>
          </cell>
          <cell r="DL76">
            <v>9351.2435769999993</v>
          </cell>
          <cell r="DM76">
            <v>1616788.0242624725</v>
          </cell>
          <cell r="DN76">
            <v>2143333.2553197839</v>
          </cell>
          <cell r="DO76">
            <v>0</v>
          </cell>
          <cell r="DP76">
            <v>0</v>
          </cell>
          <cell r="DQ76">
            <v>19158.4345072</v>
          </cell>
          <cell r="DR76">
            <v>2124174.8208125839</v>
          </cell>
          <cell r="DS76">
            <v>10069224.513791617</v>
          </cell>
          <cell r="DT76">
            <v>895802.92625086731</v>
          </cell>
          <cell r="DU76">
            <v>176366.24750181261</v>
          </cell>
          <cell r="DV76">
            <v>165203.86268181261</v>
          </cell>
          <cell r="DW76">
            <v>23301.264882936943</v>
          </cell>
          <cell r="DX76">
            <v>110338.10304006022</v>
          </cell>
          <cell r="DY76">
            <v>31564.494758815465</v>
          </cell>
          <cell r="DZ76">
            <v>9098.7159200000006</v>
          </cell>
          <cell r="EA76">
            <v>2063.6688999999997</v>
          </cell>
          <cell r="EB76">
            <v>0</v>
          </cell>
          <cell r="EC76">
            <v>2063.6688999999997</v>
          </cell>
          <cell r="ED76">
            <v>0</v>
          </cell>
          <cell r="EE76">
            <v>719436.67874905479</v>
          </cell>
          <cell r="EF76">
            <v>719436.67874905479</v>
          </cell>
          <cell r="EG76">
            <v>0</v>
          </cell>
          <cell r="EH76">
            <v>9173421.5875407495</v>
          </cell>
          <cell r="EI76">
            <v>5175641.1487329965</v>
          </cell>
          <cell r="EJ76">
            <v>664720.9520704</v>
          </cell>
          <cell r="EK76">
            <v>664720.9520704</v>
          </cell>
          <cell r="EL76">
            <v>526920.18948330008</v>
          </cell>
          <cell r="EM76">
            <v>200466.57628490002</v>
          </cell>
          <cell r="EN76">
            <v>326453.61319840001</v>
          </cell>
          <cell r="EO76">
            <v>59320.282044100008</v>
          </cell>
          <cell r="EP76">
            <v>4223.9737000000005</v>
          </cell>
          <cell r="EQ76">
            <v>74256.506842999996</v>
          </cell>
          <cell r="ER76">
            <v>6108.4753949999995</v>
          </cell>
          <cell r="ES76">
            <v>68148.031447999994</v>
          </cell>
          <cell r="ET76">
            <v>4510920.1966625964</v>
          </cell>
          <cell r="EU76">
            <v>2079332.7818835999</v>
          </cell>
          <cell r="EV76">
            <v>154603.4278</v>
          </cell>
          <cell r="EW76">
            <v>1924729.3540836</v>
          </cell>
          <cell r="EX76">
            <v>626679.10743480001</v>
          </cell>
          <cell r="EY76">
            <v>409307.25202250003</v>
          </cell>
          <cell r="EZ76">
            <v>63918.904287700003</v>
          </cell>
          <cell r="FA76">
            <v>224352.93669880001</v>
          </cell>
          <cell r="FB76">
            <v>93478.060436</v>
          </cell>
          <cell r="FC76">
            <v>27557.350599999998</v>
          </cell>
          <cell r="FD76">
            <v>63029.875412299996</v>
          </cell>
          <cell r="FE76">
            <v>154341.98000000001</v>
          </cell>
          <cell r="FF76">
            <v>1804901.6073441966</v>
          </cell>
          <cell r="FG76">
            <v>908484.25384139456</v>
          </cell>
          <cell r="FH76">
            <v>568977.37560733757</v>
          </cell>
          <cell r="FI76">
            <v>200391.35791204628</v>
          </cell>
          <cell r="FJ76">
            <v>368586.01769529138</v>
          </cell>
          <cell r="FK76">
            <v>244347.72454508152</v>
          </cell>
          <cell r="FL76">
            <v>95159.153688975362</v>
          </cell>
          <cell r="FM76">
            <v>896417.35350280197</v>
          </cell>
          <cell r="FN76">
            <v>237349.93846096419</v>
          </cell>
          <cell r="FO76">
            <v>74064.304000000004</v>
          </cell>
          <cell r="FP76">
            <v>163285.63446096418</v>
          </cell>
          <cell r="FQ76">
            <v>326576.53596018167</v>
          </cell>
          <cell r="FR76">
            <v>110732.05530000001</v>
          </cell>
          <cell r="FS76">
            <v>221758.82378165616</v>
          </cell>
          <cell r="FT76">
            <v>6.7</v>
          </cell>
          <cell r="FU76">
            <v>271842.38079999998</v>
          </cell>
          <cell r="FV76">
            <v>18759.8</v>
          </cell>
          <cell r="FW76">
            <v>0</v>
          </cell>
          <cell r="FX76">
            <v>0</v>
          </cell>
          <cell r="FY76">
            <v>0</v>
          </cell>
          <cell r="FZ76">
            <v>0</v>
          </cell>
          <cell r="GA76">
            <v>0</v>
          </cell>
          <cell r="GB76">
            <v>139890.81079999995</v>
          </cell>
          <cell r="GC76">
            <v>0</v>
          </cell>
          <cell r="GD76">
            <v>0</v>
          </cell>
          <cell r="GE76">
            <v>5652.07</v>
          </cell>
          <cell r="GF76">
            <v>0</v>
          </cell>
          <cell r="GG76">
            <v>39.700000000000003</v>
          </cell>
          <cell r="GH76">
            <v>83977.539144800001</v>
          </cell>
          <cell r="GI76">
            <v>818901.29703924898</v>
          </cell>
          <cell r="GJ76">
            <v>823781.03851089999</v>
          </cell>
          <cell r="GK76">
            <v>627186.13523350004</v>
          </cell>
          <cell r="GL76">
            <v>164694.567736</v>
          </cell>
          <cell r="GM76">
            <v>0</v>
          </cell>
          <cell r="GN76">
            <v>154330.7384229</v>
          </cell>
          <cell r="GO76">
            <v>12061.184374599998</v>
          </cell>
          <cell r="GP76">
            <v>296099.6447</v>
          </cell>
          <cell r="GQ76">
            <v>0</v>
          </cell>
          <cell r="GR76">
            <v>196594.90327740001</v>
          </cell>
          <cell r="GS76">
            <v>77807.940871600003</v>
          </cell>
          <cell r="GT76">
            <v>118786.9624058</v>
          </cell>
          <cell r="GU76">
            <v>1999278.1833128049</v>
          </cell>
          <cell r="GV76">
            <v>0</v>
          </cell>
          <cell r="GW76">
            <v>0</v>
          </cell>
          <cell r="GX76">
            <v>152035.98130320536</v>
          </cell>
          <cell r="GY76">
            <v>1003271.2773205999</v>
          </cell>
          <cell r="GZ76">
            <v>0</v>
          </cell>
          <cell r="HA76">
            <v>0</v>
          </cell>
        </row>
        <row r="77">
          <cell r="A77">
            <v>35827</v>
          </cell>
          <cell r="B77">
            <v>10265947.169405511</v>
          </cell>
          <cell r="C77">
            <v>1264811.7011358864</v>
          </cell>
          <cell r="D77">
            <v>1263879.8922358863</v>
          </cell>
          <cell r="E77">
            <v>42074.609878100586</v>
          </cell>
          <cell r="F77">
            <v>1079665.508925742</v>
          </cell>
          <cell r="G77">
            <v>68290.191100000011</v>
          </cell>
          <cell r="H77">
            <v>21382.124327745027</v>
          </cell>
          <cell r="I77">
            <v>52467.4580042987</v>
          </cell>
          <cell r="J77">
            <v>931.80889999999999</v>
          </cell>
          <cell r="K77">
            <v>0.6</v>
          </cell>
          <cell r="L77">
            <v>9.7996999999999996</v>
          </cell>
          <cell r="M77">
            <v>921.40920000000006</v>
          </cell>
          <cell r="N77">
            <v>0</v>
          </cell>
          <cell r="O77">
            <v>9001135.4682696257</v>
          </cell>
          <cell r="P77">
            <v>45023.566810299999</v>
          </cell>
          <cell r="Q77">
            <v>5192828.7978002643</v>
          </cell>
          <cell r="R77">
            <v>4026078.8612652645</v>
          </cell>
          <cell r="S77">
            <v>1800727.9029610001</v>
          </cell>
          <cell r="T77">
            <v>1432181.9416080001</v>
          </cell>
          <cell r="U77">
            <v>1225251.226425</v>
          </cell>
          <cell r="V77">
            <v>1174121.6719320002</v>
          </cell>
          <cell r="W77">
            <v>546120.77347100002</v>
          </cell>
          <cell r="X77">
            <v>628000.89846100006</v>
          </cell>
          <cell r="Y77">
            <v>32604.361346000002</v>
          </cell>
          <cell r="Z77">
            <v>18525.193147000002</v>
          </cell>
          <cell r="AA77">
            <v>206930.71518299999</v>
          </cell>
          <cell r="AB77">
            <v>196575.71052999998</v>
          </cell>
          <cell r="AC77">
            <v>68354.204501</v>
          </cell>
          <cell r="AD77">
            <v>128221.506029</v>
          </cell>
          <cell r="AE77">
            <v>4175.6516590000001</v>
          </cell>
          <cell r="AF77">
            <v>6179.3529939999999</v>
          </cell>
          <cell r="AG77">
            <v>368545.96135300002</v>
          </cell>
          <cell r="AH77">
            <v>291721.31238000002</v>
          </cell>
          <cell r="AI77">
            <v>146127.17944199999</v>
          </cell>
          <cell r="AJ77">
            <v>31633.199153000001</v>
          </cell>
          <cell r="AK77">
            <v>114493.980289</v>
          </cell>
          <cell r="AL77">
            <v>138971.72594500001</v>
          </cell>
          <cell r="AM77">
            <v>6622.4069930000014</v>
          </cell>
          <cell r="AN77">
            <v>76824.648973000018</v>
          </cell>
          <cell r="AO77">
            <v>73221.304028000013</v>
          </cell>
          <cell r="AP77">
            <v>8465.4897860000001</v>
          </cell>
          <cell r="AQ77">
            <v>64755.814242000015</v>
          </cell>
          <cell r="AR77">
            <v>787.69004499999994</v>
          </cell>
          <cell r="AS77">
            <v>2815.6549</v>
          </cell>
          <cell r="AT77">
            <v>251579.963044</v>
          </cell>
          <cell r="AU77">
            <v>182156.55950599999</v>
          </cell>
          <cell r="AV77">
            <v>125809.155235</v>
          </cell>
          <cell r="AW77">
            <v>29176.387105000002</v>
          </cell>
          <cell r="AX77">
            <v>96632.768130000011</v>
          </cell>
          <cell r="AY77">
            <v>49965.751204</v>
          </cell>
          <cell r="AZ77">
            <v>6381.6530670000011</v>
          </cell>
          <cell r="BA77">
            <v>69423.403538000013</v>
          </cell>
          <cell r="BB77">
            <v>65930.518568000014</v>
          </cell>
          <cell r="BC77">
            <v>2728.3012719999997</v>
          </cell>
          <cell r="BD77">
            <v>63202.21729600001</v>
          </cell>
          <cell r="BE77">
            <v>677.23006999999984</v>
          </cell>
          <cell r="BF77">
            <v>2815.6549</v>
          </cell>
          <cell r="BG77">
            <v>116965.998309</v>
          </cell>
          <cell r="BH77">
            <v>109564.752874</v>
          </cell>
          <cell r="BI77">
            <v>20318.024206999999</v>
          </cell>
          <cell r="BJ77">
            <v>2456.8120479999998</v>
          </cell>
          <cell r="BK77">
            <v>17861.212158999999</v>
          </cell>
          <cell r="BL77">
            <v>89005.974740999998</v>
          </cell>
          <cell r="BM77">
            <v>240.75392600000001</v>
          </cell>
          <cell r="BN77">
            <v>7401.2454349999989</v>
          </cell>
          <cell r="BO77">
            <v>7290.7854599999991</v>
          </cell>
          <cell r="BP77">
            <v>5737.1885139999995</v>
          </cell>
          <cell r="BQ77">
            <v>1553.5969459999997</v>
          </cell>
          <cell r="BR77">
            <v>110.45997500000001</v>
          </cell>
          <cell r="BS77">
            <v>0</v>
          </cell>
          <cell r="BT77">
            <v>2225350.9583042646</v>
          </cell>
          <cell r="BU77">
            <v>1360400.7706024058</v>
          </cell>
          <cell r="BV77">
            <v>864950.18770185893</v>
          </cell>
          <cell r="BW77">
            <v>871244.63105299673</v>
          </cell>
          <cell r="BX77">
            <v>524321.67757792561</v>
          </cell>
          <cell r="BY77">
            <v>468258.21402729361</v>
          </cell>
          <cell r="BZ77">
            <v>109187.27733930628</v>
          </cell>
          <cell r="CA77">
            <v>359070.93668798724</v>
          </cell>
          <cell r="CB77">
            <v>783.85951308032429</v>
          </cell>
          <cell r="CC77">
            <v>55279.604037551711</v>
          </cell>
          <cell r="CD77">
            <v>346922.95347507123</v>
          </cell>
          <cell r="CE77">
            <v>340417.55347507121</v>
          </cell>
          <cell r="CF77">
            <v>59635.565443999993</v>
          </cell>
          <cell r="CG77">
            <v>280781.98803107126</v>
          </cell>
          <cell r="CH77">
            <v>774.5</v>
          </cell>
          <cell r="CI77">
            <v>5730.9</v>
          </cell>
          <cell r="CJ77">
            <v>975011.28150326794</v>
          </cell>
          <cell r="CK77">
            <v>478757.30126448022</v>
          </cell>
          <cell r="CL77">
            <v>468591.28152148024</v>
          </cell>
          <cell r="CM77">
            <v>109236.58017096782</v>
          </cell>
          <cell r="CN77">
            <v>359354.70135051239</v>
          </cell>
          <cell r="CO77">
            <v>98.856761999999989</v>
          </cell>
          <cell r="CP77">
            <v>10067.162980999999</v>
          </cell>
          <cell r="CQ77">
            <v>496253.98023878783</v>
          </cell>
          <cell r="CR77">
            <v>493189.33843878785</v>
          </cell>
          <cell r="CS77">
            <v>78882.874230000001</v>
          </cell>
          <cell r="CT77">
            <v>414306.46420878783</v>
          </cell>
          <cell r="CU77">
            <v>88.568100000000001</v>
          </cell>
          <cell r="CV77">
            <v>2976.0736999999999</v>
          </cell>
          <cell r="CW77">
            <v>379095.04574799997</v>
          </cell>
          <cell r="CX77">
            <v>357321.79175999999</v>
          </cell>
          <cell r="CY77">
            <v>354540.86485999997</v>
          </cell>
          <cell r="CZ77">
            <v>85120.74549999999</v>
          </cell>
          <cell r="DA77">
            <v>269420.11936000001</v>
          </cell>
          <cell r="DB77">
            <v>2780.9268999999999</v>
          </cell>
          <cell r="DC77">
            <v>0</v>
          </cell>
          <cell r="DD77">
            <v>21773.253988000004</v>
          </cell>
          <cell r="DE77">
            <v>20980.039388000001</v>
          </cell>
          <cell r="DF77">
            <v>6648.8774000000003</v>
          </cell>
          <cell r="DG77">
            <v>14331.161988000002</v>
          </cell>
          <cell r="DH77">
            <v>793.21460000000002</v>
          </cell>
          <cell r="DI77">
            <v>0</v>
          </cell>
          <cell r="DJ77">
            <v>0</v>
          </cell>
          <cell r="DK77">
            <v>1166749.9365350001</v>
          </cell>
          <cell r="DL77">
            <v>0.1</v>
          </cell>
          <cell r="DM77">
            <v>1726250.666528245</v>
          </cell>
          <cell r="DN77">
            <v>2037032.3371308148</v>
          </cell>
          <cell r="DO77">
            <v>0</v>
          </cell>
          <cell r="DP77">
            <v>0</v>
          </cell>
          <cell r="DQ77">
            <v>15052.195362250397</v>
          </cell>
          <cell r="DR77">
            <v>2021980.1417685642</v>
          </cell>
          <cell r="DS77">
            <v>10265947.215127453</v>
          </cell>
          <cell r="DT77">
            <v>890187.46343622264</v>
          </cell>
          <cell r="DU77">
            <v>182250.86266449949</v>
          </cell>
          <cell r="DV77">
            <v>170001.5568850475</v>
          </cell>
          <cell r="DW77">
            <v>24148.4934466534</v>
          </cell>
          <cell r="DX77">
            <v>107116.48770871553</v>
          </cell>
          <cell r="DY77">
            <v>38736.575729678545</v>
          </cell>
          <cell r="DZ77">
            <v>10221.415779452</v>
          </cell>
          <cell r="EA77">
            <v>2027.89</v>
          </cell>
          <cell r="EB77">
            <v>0</v>
          </cell>
          <cell r="EC77">
            <v>2027.89</v>
          </cell>
          <cell r="ED77">
            <v>0</v>
          </cell>
          <cell r="EE77">
            <v>707936.60077172308</v>
          </cell>
          <cell r="EF77">
            <v>707936.60077172308</v>
          </cell>
          <cell r="EG77">
            <v>0</v>
          </cell>
          <cell r="EH77">
            <v>9375759.7516912315</v>
          </cell>
          <cell r="EI77">
            <v>5319132.3760804441</v>
          </cell>
          <cell r="EJ77">
            <v>697344.47006875498</v>
          </cell>
          <cell r="EK77">
            <v>697344.47006875498</v>
          </cell>
          <cell r="EL77">
            <v>565811.05876998999</v>
          </cell>
          <cell r="EM77">
            <v>219375.03952200004</v>
          </cell>
          <cell r="EN77">
            <v>346436.01924798999</v>
          </cell>
          <cell r="EO77">
            <v>56241.176989709005</v>
          </cell>
          <cell r="EP77">
            <v>4484.3482510000003</v>
          </cell>
          <cell r="EQ77">
            <v>70807.886058055999</v>
          </cell>
          <cell r="ER77">
            <v>4670.191279056</v>
          </cell>
          <cell r="ES77">
            <v>66137.694778999998</v>
          </cell>
          <cell r="ET77">
            <v>4621787.9060116885</v>
          </cell>
          <cell r="EU77">
            <v>2189092.027514</v>
          </cell>
          <cell r="EV77">
            <v>163075.41471400001</v>
          </cell>
          <cell r="EW77">
            <v>2026016.6127999998</v>
          </cell>
          <cell r="EX77">
            <v>636683.16015310003</v>
          </cell>
          <cell r="EY77">
            <v>394528.68880200002</v>
          </cell>
          <cell r="EZ77">
            <v>57722.525898000007</v>
          </cell>
          <cell r="FA77">
            <v>194521.39255399999</v>
          </cell>
          <cell r="FB77">
            <v>101513.43435</v>
          </cell>
          <cell r="FC77">
            <v>40771.335999999996</v>
          </cell>
          <cell r="FD77">
            <v>61079.2513511</v>
          </cell>
          <cell r="FE77">
            <v>181075.22</v>
          </cell>
          <cell r="FF77">
            <v>1796012.7183445892</v>
          </cell>
          <cell r="FG77">
            <v>891952.22757357045</v>
          </cell>
          <cell r="FH77">
            <v>556838.16813609505</v>
          </cell>
          <cell r="FI77">
            <v>211225.82767553697</v>
          </cell>
          <cell r="FJ77">
            <v>345612.34046055807</v>
          </cell>
          <cell r="FK77">
            <v>237680.93869597843</v>
          </cell>
          <cell r="FL77">
            <v>97433.120741496939</v>
          </cell>
          <cell r="FM77">
            <v>904060.49077101913</v>
          </cell>
          <cell r="FN77">
            <v>233226.78675667281</v>
          </cell>
          <cell r="FO77">
            <v>89894.833029000001</v>
          </cell>
          <cell r="FP77">
            <v>143331.95372767281</v>
          </cell>
          <cell r="FQ77">
            <v>409119.22807647678</v>
          </cell>
          <cell r="FR77">
            <v>51951.430893862198</v>
          </cell>
          <cell r="FS77">
            <v>209763.04504400733</v>
          </cell>
          <cell r="FT77">
            <v>0</v>
          </cell>
          <cell r="FU77">
            <v>163386.45937</v>
          </cell>
          <cell r="FV77">
            <v>22750.063750000001</v>
          </cell>
          <cell r="FW77">
            <v>0</v>
          </cell>
          <cell r="FX77">
            <v>0</v>
          </cell>
          <cell r="FY77">
            <v>0</v>
          </cell>
          <cell r="FZ77">
            <v>0</v>
          </cell>
          <cell r="GA77">
            <v>0</v>
          </cell>
          <cell r="GB77">
            <v>135040.26562000002</v>
          </cell>
          <cell r="GC77">
            <v>0</v>
          </cell>
          <cell r="GD77">
            <v>0</v>
          </cell>
          <cell r="GE77">
            <v>5558.74</v>
          </cell>
          <cell r="GF77">
            <v>0</v>
          </cell>
          <cell r="GG77">
            <v>37.39</v>
          </cell>
          <cell r="GH77">
            <v>84395.848459999994</v>
          </cell>
          <cell r="GI77">
            <v>946148.94865130237</v>
          </cell>
          <cell r="GJ77">
            <v>774311.54072668613</v>
          </cell>
          <cell r="GK77">
            <v>557862.87589468597</v>
          </cell>
          <cell r="GL77">
            <v>174088.59273600002</v>
          </cell>
          <cell r="GM77">
            <v>0</v>
          </cell>
          <cell r="GN77">
            <v>155088.82946908701</v>
          </cell>
          <cell r="GO77">
            <v>-88059.740646400984</v>
          </cell>
          <cell r="GP77">
            <v>316745.19433600002</v>
          </cell>
          <cell r="GQ77">
            <v>0</v>
          </cell>
          <cell r="GR77">
            <v>216448.66483200001</v>
          </cell>
          <cell r="GS77">
            <v>78361.715282999998</v>
          </cell>
          <cell r="GT77">
            <v>138086.94954900001</v>
          </cell>
          <cell r="GU77">
            <v>2088384.5784028</v>
          </cell>
          <cell r="GV77">
            <v>0</v>
          </cell>
          <cell r="GW77">
            <v>0</v>
          </cell>
          <cell r="GX77">
            <v>140227.744645</v>
          </cell>
          <cell r="GY77">
            <v>863115.95141880005</v>
          </cell>
          <cell r="GZ77">
            <v>0</v>
          </cell>
          <cell r="HA77">
            <v>0</v>
          </cell>
        </row>
        <row r="78">
          <cell r="A78">
            <v>35855</v>
          </cell>
          <cell r="B78">
            <v>10887762.725196641</v>
          </cell>
          <cell r="C78">
            <v>1181428.7520464917</v>
          </cell>
          <cell r="D78">
            <v>1180458.8355464919</v>
          </cell>
          <cell r="E78">
            <v>52096.151200297943</v>
          </cell>
          <cell r="F78">
            <v>974988.30906138266</v>
          </cell>
          <cell r="G78">
            <v>71440.790699999998</v>
          </cell>
          <cell r="H78">
            <v>24908.113817533616</v>
          </cell>
          <cell r="I78">
            <v>57025.470767277424</v>
          </cell>
          <cell r="J78">
            <v>969.91649999999993</v>
          </cell>
          <cell r="K78">
            <v>0.7</v>
          </cell>
          <cell r="L78">
            <v>20.98</v>
          </cell>
          <cell r="M78">
            <v>948.23649999999998</v>
          </cell>
          <cell r="N78">
            <v>0</v>
          </cell>
          <cell r="O78">
            <v>9706333.973150149</v>
          </cell>
          <cell r="P78">
            <v>54724.689982600001</v>
          </cell>
          <cell r="Q78">
            <v>5399816.8637634935</v>
          </cell>
          <cell r="R78">
            <v>4131905.9100834937</v>
          </cell>
          <cell r="S78">
            <v>1849572.0257563002</v>
          </cell>
          <cell r="T78">
            <v>1468256.3444104001</v>
          </cell>
          <cell r="U78">
            <v>1254207.7515314003</v>
          </cell>
          <cell r="V78">
            <v>1200178.2779934001</v>
          </cell>
          <cell r="W78">
            <v>540052.14695999993</v>
          </cell>
          <cell r="X78">
            <v>660126.13103339996</v>
          </cell>
          <cell r="Y78">
            <v>32464.38637</v>
          </cell>
          <cell r="Z78">
            <v>21565.087168000002</v>
          </cell>
          <cell r="AA78">
            <v>214048.59287899997</v>
          </cell>
          <cell r="AB78">
            <v>201488.597374</v>
          </cell>
          <cell r="AC78">
            <v>74461.785298000003</v>
          </cell>
          <cell r="AD78">
            <v>127026.812076</v>
          </cell>
          <cell r="AE78">
            <v>4063.7047140000004</v>
          </cell>
          <cell r="AF78">
            <v>8496.2907909999994</v>
          </cell>
          <cell r="AG78">
            <v>381315.6813459</v>
          </cell>
          <cell r="AH78">
            <v>303270.33628589998</v>
          </cell>
          <cell r="AI78">
            <v>152068.1303659</v>
          </cell>
          <cell r="AJ78">
            <v>30549.611362000003</v>
          </cell>
          <cell r="AK78">
            <v>121518.5190039</v>
          </cell>
          <cell r="AL78">
            <v>146680.35845100001</v>
          </cell>
          <cell r="AM78">
            <v>4521.8474690000003</v>
          </cell>
          <cell r="AN78">
            <v>78045.345060000007</v>
          </cell>
          <cell r="AO78">
            <v>74439.096922000012</v>
          </cell>
          <cell r="AP78">
            <v>8206.3391690000008</v>
          </cell>
          <cell r="AQ78">
            <v>66232.757753000013</v>
          </cell>
          <cell r="AR78">
            <v>1135.803549</v>
          </cell>
          <cell r="AS78">
            <v>2470.4445890000002</v>
          </cell>
          <cell r="AT78">
            <v>263410.0981449</v>
          </cell>
          <cell r="AU78">
            <v>192967.24923090002</v>
          </cell>
          <cell r="AV78">
            <v>131839.15828190002</v>
          </cell>
          <cell r="AW78">
            <v>28164.169328</v>
          </cell>
          <cell r="AX78">
            <v>103674.98895390001</v>
          </cell>
          <cell r="AY78">
            <v>56834.232090000005</v>
          </cell>
          <cell r="AZ78">
            <v>4293.8588589999999</v>
          </cell>
          <cell r="BA78">
            <v>70442.848914000002</v>
          </cell>
          <cell r="BB78">
            <v>67083.926243000009</v>
          </cell>
          <cell r="BC78">
            <v>2462.6647060000005</v>
          </cell>
          <cell r="BD78">
            <v>64621.261537000013</v>
          </cell>
          <cell r="BE78">
            <v>888.47808199999997</v>
          </cell>
          <cell r="BF78">
            <v>2470.4445890000002</v>
          </cell>
          <cell r="BG78">
            <v>117905.583201</v>
          </cell>
          <cell r="BH78">
            <v>110303.08705500001</v>
          </cell>
          <cell r="BI78">
            <v>20228.972084000001</v>
          </cell>
          <cell r="BJ78">
            <v>2385.4420340000001</v>
          </cell>
          <cell r="BK78">
            <v>17843.530049999998</v>
          </cell>
          <cell r="BL78">
            <v>89846.126361000002</v>
          </cell>
          <cell r="BM78">
            <v>227.98861000000002</v>
          </cell>
          <cell r="BN78">
            <v>7602.4961459999995</v>
          </cell>
          <cell r="BO78">
            <v>7355.1706789999998</v>
          </cell>
          <cell r="BP78">
            <v>5743.6744630000003</v>
          </cell>
          <cell r="BQ78">
            <v>1611.496216</v>
          </cell>
          <cell r="BR78">
            <v>247.32546699999997</v>
          </cell>
          <cell r="BS78">
            <v>0</v>
          </cell>
          <cell r="BT78">
            <v>2282333.8843271928</v>
          </cell>
          <cell r="BU78">
            <v>1344857.4747283855</v>
          </cell>
          <cell r="BV78">
            <v>937476.40959880757</v>
          </cell>
          <cell r="BW78">
            <v>861961.12924310227</v>
          </cell>
          <cell r="BX78">
            <v>506170.98955629475</v>
          </cell>
          <cell r="BY78">
            <v>456349.93047114619</v>
          </cell>
          <cell r="BZ78">
            <v>110168.74557359803</v>
          </cell>
          <cell r="CA78">
            <v>346181.18489754817</v>
          </cell>
          <cell r="CB78">
            <v>906.07683014861993</v>
          </cell>
          <cell r="CC78">
            <v>48914.982254999995</v>
          </cell>
          <cell r="CD78">
            <v>355790.13968680752</v>
          </cell>
          <cell r="CE78">
            <v>329372.7605868075</v>
          </cell>
          <cell r="CF78">
            <v>22191.915541999999</v>
          </cell>
          <cell r="CG78">
            <v>307180.84504480747</v>
          </cell>
          <cell r="CH78">
            <v>754.9</v>
          </cell>
          <cell r="CI78">
            <v>25662.4791</v>
          </cell>
          <cell r="CJ78">
            <v>1024936.8224274626</v>
          </cell>
          <cell r="CK78">
            <v>467838.77215046267</v>
          </cell>
          <cell r="CL78">
            <v>433627.39856146264</v>
          </cell>
          <cell r="CM78">
            <v>102167.19887599999</v>
          </cell>
          <cell r="CN78">
            <v>331460.19968546269</v>
          </cell>
          <cell r="CO78">
            <v>88.087999999999994</v>
          </cell>
          <cell r="CP78">
            <v>34123.285588999999</v>
          </cell>
          <cell r="CQ78">
            <v>557098.05027699994</v>
          </cell>
          <cell r="CR78">
            <v>520406.91797699995</v>
          </cell>
          <cell r="CS78">
            <v>35263.595728</v>
          </cell>
          <cell r="CT78">
            <v>485143.32224899996</v>
          </cell>
          <cell r="CU78">
            <v>145.64640000000003</v>
          </cell>
          <cell r="CV78">
            <v>36545.4859</v>
          </cell>
          <cell r="CW78">
            <v>395435.93265662773</v>
          </cell>
          <cell r="CX78">
            <v>370847.71302162774</v>
          </cell>
          <cell r="CY78">
            <v>364885.43762162776</v>
          </cell>
          <cell r="CZ78">
            <v>88029.62442661004</v>
          </cell>
          <cell r="DA78">
            <v>276855.81319501769</v>
          </cell>
          <cell r="DB78">
            <v>2958.5</v>
          </cell>
          <cell r="DC78">
            <v>3003.7753999999995</v>
          </cell>
          <cell r="DD78">
            <v>24588.219634999998</v>
          </cell>
          <cell r="DE78">
            <v>21078.134435</v>
          </cell>
          <cell r="DF78">
            <v>3386.5410999999999</v>
          </cell>
          <cell r="DG78">
            <v>17691.593335000001</v>
          </cell>
          <cell r="DH78">
            <v>822.38080000000014</v>
          </cell>
          <cell r="DI78">
            <v>2687.7043999999996</v>
          </cell>
          <cell r="DJ78">
            <v>0</v>
          </cell>
          <cell r="DK78">
            <v>1267910.9536799998</v>
          </cell>
          <cell r="DL78">
            <v>14.3</v>
          </cell>
          <cell r="DM78">
            <v>2004844.9777771172</v>
          </cell>
          <cell r="DN78">
            <v>2246933.1416269401</v>
          </cell>
          <cell r="DO78">
            <v>0</v>
          </cell>
          <cell r="DP78">
            <v>0</v>
          </cell>
          <cell r="DQ78">
            <v>16127.203933000001</v>
          </cell>
          <cell r="DR78">
            <v>2230805.93769394</v>
          </cell>
          <cell r="DS78">
            <v>10887762.725971147</v>
          </cell>
          <cell r="DT78">
            <v>940520.00727547775</v>
          </cell>
          <cell r="DU78">
            <v>209455.43218415647</v>
          </cell>
          <cell r="DV78">
            <v>200140.67541815649</v>
          </cell>
          <cell r="DW78">
            <v>31759.614916847844</v>
          </cell>
          <cell r="DX78">
            <v>127623.61123312959</v>
          </cell>
          <cell r="DY78">
            <v>40757.449268179051</v>
          </cell>
          <cell r="DZ78">
            <v>7190.5388659999999</v>
          </cell>
          <cell r="EA78">
            <v>2124.2179000000001</v>
          </cell>
          <cell r="EB78">
            <v>0</v>
          </cell>
          <cell r="EC78">
            <v>2124.2179000000001</v>
          </cell>
          <cell r="ED78">
            <v>0</v>
          </cell>
          <cell r="EE78">
            <v>731064.57509132125</v>
          </cell>
          <cell r="EF78">
            <v>731064.57509132125</v>
          </cell>
          <cell r="EG78">
            <v>0</v>
          </cell>
          <cell r="EH78">
            <v>9947242.7186956704</v>
          </cell>
          <cell r="EI78">
            <v>5561145.2695978638</v>
          </cell>
          <cell r="EJ78">
            <v>716799.79778244998</v>
          </cell>
          <cell r="EK78">
            <v>716799.79778244998</v>
          </cell>
          <cell r="EL78">
            <v>555927.20178284997</v>
          </cell>
          <cell r="EM78">
            <v>213441.9952724</v>
          </cell>
          <cell r="EN78">
            <v>342485.20651044999</v>
          </cell>
          <cell r="EO78">
            <v>61728.787516600001</v>
          </cell>
          <cell r="EP78">
            <v>4450.8688280000006</v>
          </cell>
          <cell r="EQ78">
            <v>94692.939654999995</v>
          </cell>
          <cell r="ER78">
            <v>8067.7312040000006</v>
          </cell>
          <cell r="ES78">
            <v>86625.208450999999</v>
          </cell>
          <cell r="ET78">
            <v>4844345.4718154129</v>
          </cell>
          <cell r="EU78">
            <v>2242646.6898018001</v>
          </cell>
          <cell r="EV78">
            <v>155958.85000199999</v>
          </cell>
          <cell r="EW78">
            <v>2086687.8397997997</v>
          </cell>
          <cell r="EX78">
            <v>657131.29050260002</v>
          </cell>
          <cell r="EY78">
            <v>385754.76790460001</v>
          </cell>
          <cell r="EZ78">
            <v>67368.358815</v>
          </cell>
          <cell r="FA78">
            <v>183325.81459759999</v>
          </cell>
          <cell r="FB78">
            <v>96072.994966999991</v>
          </cell>
          <cell r="FC78">
            <v>38987.599525000005</v>
          </cell>
          <cell r="FD78">
            <v>66376.837697999988</v>
          </cell>
          <cell r="FE78">
            <v>204999.68489999999</v>
          </cell>
          <cell r="FF78">
            <v>1944567.4915110138</v>
          </cell>
          <cell r="FG78">
            <v>953321.8871116495</v>
          </cell>
          <cell r="FH78">
            <v>589292.78795915621</v>
          </cell>
          <cell r="FI78">
            <v>230575.89555303397</v>
          </cell>
          <cell r="FJ78">
            <v>358716.89240612218</v>
          </cell>
          <cell r="FK78">
            <v>249166.53952898021</v>
          </cell>
          <cell r="FL78">
            <v>114862.55962351309</v>
          </cell>
          <cell r="FM78">
            <v>991245.60439936421</v>
          </cell>
          <cell r="FN78">
            <v>327868.73107698408</v>
          </cell>
          <cell r="FO78">
            <v>91702.019797000015</v>
          </cell>
          <cell r="FP78">
            <v>236166.71127998404</v>
          </cell>
          <cell r="FQ78">
            <v>406376.84631909413</v>
          </cell>
          <cell r="FR78">
            <v>52945.249555999995</v>
          </cell>
          <cell r="FS78">
            <v>204054.77744728606</v>
          </cell>
          <cell r="FT78">
            <v>0</v>
          </cell>
          <cell r="FU78">
            <v>186003.75094</v>
          </cell>
          <cell r="FV78">
            <v>21460.071040000003</v>
          </cell>
          <cell r="FW78">
            <v>0</v>
          </cell>
          <cell r="FX78">
            <v>0</v>
          </cell>
          <cell r="FY78">
            <v>0</v>
          </cell>
          <cell r="FZ78">
            <v>0</v>
          </cell>
          <cell r="GA78">
            <v>0</v>
          </cell>
          <cell r="GB78">
            <v>159050.07989999998</v>
          </cell>
          <cell r="GC78">
            <v>0</v>
          </cell>
          <cell r="GD78">
            <v>0</v>
          </cell>
          <cell r="GE78">
            <v>5453.38</v>
          </cell>
          <cell r="GF78">
            <v>0</v>
          </cell>
          <cell r="GG78">
            <v>40.22</v>
          </cell>
          <cell r="GH78">
            <v>146978.69338330001</v>
          </cell>
          <cell r="GI78">
            <v>1024237.8357464096</v>
          </cell>
          <cell r="GJ78">
            <v>946627.79754790012</v>
          </cell>
          <cell r="GK78">
            <v>763628.18752510007</v>
          </cell>
          <cell r="GL78">
            <v>183613.64273600001</v>
          </cell>
          <cell r="GM78">
            <v>0</v>
          </cell>
          <cell r="GN78">
            <v>167527.22638409998</v>
          </cell>
          <cell r="GO78">
            <v>82107.905124000012</v>
          </cell>
          <cell r="GP78">
            <v>330379.41328100004</v>
          </cell>
          <cell r="GQ78">
            <v>0</v>
          </cell>
          <cell r="GR78">
            <v>182999.61002279999</v>
          </cell>
          <cell r="GS78">
            <v>83669.909822999995</v>
          </cell>
          <cell r="GT78">
            <v>99329.700199799991</v>
          </cell>
          <cell r="GU78">
            <v>2082249.3714801974</v>
          </cell>
          <cell r="GV78">
            <v>0</v>
          </cell>
          <cell r="GW78">
            <v>0</v>
          </cell>
          <cell r="GX78">
            <v>11068.774766797642</v>
          </cell>
          <cell r="GY78">
            <v>980930.35569439991</v>
          </cell>
          <cell r="GZ78">
            <v>0</v>
          </cell>
          <cell r="HA78">
            <v>0</v>
          </cell>
        </row>
        <row r="79">
          <cell r="A79">
            <v>35886</v>
          </cell>
          <cell r="B79">
            <v>10877357.778591949</v>
          </cell>
          <cell r="C79">
            <v>1029578.4300455917</v>
          </cell>
          <cell r="D79">
            <v>1028621.4882455918</v>
          </cell>
          <cell r="E79">
            <v>46720.606809863173</v>
          </cell>
          <cell r="F79">
            <v>828404.22628437635</v>
          </cell>
          <cell r="G79">
            <v>70902.838300000003</v>
          </cell>
          <cell r="H79">
            <v>22442.337694218339</v>
          </cell>
          <cell r="I79">
            <v>60151.479157133712</v>
          </cell>
          <cell r="J79">
            <v>956.94179999999994</v>
          </cell>
          <cell r="K79">
            <v>0.7</v>
          </cell>
          <cell r="L79">
            <v>24.200099999999999</v>
          </cell>
          <cell r="M79">
            <v>932.04169999999999</v>
          </cell>
          <cell r="N79">
            <v>0</v>
          </cell>
          <cell r="O79">
            <v>9847779.3485463597</v>
          </cell>
          <cell r="P79">
            <v>56422.358204999997</v>
          </cell>
          <cell r="Q79">
            <v>5733060.2338701971</v>
          </cell>
          <cell r="R79">
            <v>4240430.1510173781</v>
          </cell>
          <cell r="S79">
            <v>1941584.0559110004</v>
          </cell>
          <cell r="T79">
            <v>1537143.9819640003</v>
          </cell>
          <cell r="U79">
            <v>1306831.0230000003</v>
          </cell>
          <cell r="V79">
            <v>1256528.422492</v>
          </cell>
          <cell r="W79">
            <v>553204.65860299999</v>
          </cell>
          <cell r="X79">
            <v>703323.76388900005</v>
          </cell>
          <cell r="Y79">
            <v>34987.874223999999</v>
          </cell>
          <cell r="Z79">
            <v>15314.726284</v>
          </cell>
          <cell r="AA79">
            <v>230312.95896399999</v>
          </cell>
          <cell r="AB79">
            <v>221382.31311799999</v>
          </cell>
          <cell r="AC79">
            <v>81263.184571999998</v>
          </cell>
          <cell r="AD79">
            <v>140119.12854599999</v>
          </cell>
          <cell r="AE79">
            <v>4268.0352849999999</v>
          </cell>
          <cell r="AF79">
            <v>4662.6105609999995</v>
          </cell>
          <cell r="AG79">
            <v>404440.07394699997</v>
          </cell>
          <cell r="AH79">
            <v>320881.52793899999</v>
          </cell>
          <cell r="AI79">
            <v>171053.79960599999</v>
          </cell>
          <cell r="AJ79">
            <v>30169.948136999999</v>
          </cell>
          <cell r="AK79">
            <v>140883.85146899999</v>
          </cell>
          <cell r="AL79">
            <v>145741.80036200001</v>
          </cell>
          <cell r="AM79">
            <v>4085.9279710000001</v>
          </cell>
          <cell r="AN79">
            <v>83558.546008000019</v>
          </cell>
          <cell r="AO79">
            <v>81581.766879000017</v>
          </cell>
          <cell r="AP79">
            <v>8817.2162599999992</v>
          </cell>
          <cell r="AQ79">
            <v>72764.550619000016</v>
          </cell>
          <cell r="AR79">
            <v>1004.1467730000001</v>
          </cell>
          <cell r="AS79">
            <v>972.63235599999985</v>
          </cell>
          <cell r="AT79">
            <v>286618.66296099999</v>
          </cell>
          <cell r="AU79">
            <v>210551.85955200001</v>
          </cell>
          <cell r="AV79">
            <v>151454.406919</v>
          </cell>
          <cell r="AW79">
            <v>27823.944857000002</v>
          </cell>
          <cell r="AX79">
            <v>123630.46206199999</v>
          </cell>
          <cell r="AY79">
            <v>55240.700613000001</v>
          </cell>
          <cell r="AZ79">
            <v>3856.7520199999999</v>
          </cell>
          <cell r="BA79">
            <v>76066.803409000015</v>
          </cell>
          <cell r="BB79">
            <v>74261.608992000023</v>
          </cell>
          <cell r="BC79">
            <v>3115.2190760000003</v>
          </cell>
          <cell r="BD79">
            <v>71146.389916000015</v>
          </cell>
          <cell r="BE79">
            <v>832.56206099999997</v>
          </cell>
          <cell r="BF79">
            <v>972.63235599999985</v>
          </cell>
          <cell r="BG79">
            <v>117821.410986</v>
          </cell>
          <cell r="BH79">
            <v>110329.66838700001</v>
          </cell>
          <cell r="BI79">
            <v>19599.392687000003</v>
          </cell>
          <cell r="BJ79">
            <v>2346.0032799999999</v>
          </cell>
          <cell r="BK79">
            <v>17253.389407000002</v>
          </cell>
          <cell r="BL79">
            <v>90501.099749000001</v>
          </cell>
          <cell r="BM79">
            <v>229.175951</v>
          </cell>
          <cell r="BN79">
            <v>7491.7425990000002</v>
          </cell>
          <cell r="BO79">
            <v>7320.1578869999994</v>
          </cell>
          <cell r="BP79">
            <v>5701.9971839999998</v>
          </cell>
          <cell r="BQ79">
            <v>1618.160703</v>
          </cell>
          <cell r="BR79">
            <v>171.584712</v>
          </cell>
          <cell r="BS79">
            <v>0</v>
          </cell>
          <cell r="BT79">
            <v>2298846.0951063773</v>
          </cell>
          <cell r="BU79">
            <v>1334107.7932643895</v>
          </cell>
          <cell r="BV79">
            <v>964738.30184198823</v>
          </cell>
          <cell r="BW79">
            <v>858779.96555882599</v>
          </cell>
          <cell r="BX79">
            <v>495160.10216083768</v>
          </cell>
          <cell r="BY79">
            <v>456962.91201406904</v>
          </cell>
          <cell r="BZ79">
            <v>118206.42864540088</v>
          </cell>
          <cell r="CA79">
            <v>338756.48336866818</v>
          </cell>
          <cell r="CB79">
            <v>803.906968351209</v>
          </cell>
          <cell r="CC79">
            <v>37393.283178417521</v>
          </cell>
          <cell r="CD79">
            <v>363619.86339798826</v>
          </cell>
          <cell r="CE79">
            <v>347828.00409798825</v>
          </cell>
          <cell r="CF79">
            <v>23320.686900000001</v>
          </cell>
          <cell r="CG79">
            <v>324507.31719798828</v>
          </cell>
          <cell r="CH79">
            <v>745.3</v>
          </cell>
          <cell r="CI79">
            <v>15046.559299999999</v>
          </cell>
          <cell r="CJ79">
            <v>1042598.1540275518</v>
          </cell>
          <cell r="CK79">
            <v>468097.05498355161</v>
          </cell>
          <cell r="CL79">
            <v>412428.33271035145</v>
          </cell>
          <cell r="CM79">
            <v>88210.52881199999</v>
          </cell>
          <cell r="CN79">
            <v>324217.80389835144</v>
          </cell>
          <cell r="CO79">
            <v>367.09602029135743</v>
          </cell>
          <cell r="CP79">
            <v>55301.626252908783</v>
          </cell>
          <cell r="CQ79">
            <v>574501.09904400003</v>
          </cell>
          <cell r="CR79">
            <v>568485.454944</v>
          </cell>
          <cell r="CS79">
            <v>40865.115260999999</v>
          </cell>
          <cell r="CT79">
            <v>527620.339683</v>
          </cell>
          <cell r="CU79">
            <v>147.47409999999999</v>
          </cell>
          <cell r="CV79">
            <v>5868.17</v>
          </cell>
          <cell r="CW79">
            <v>397467.97551999998</v>
          </cell>
          <cell r="CX79">
            <v>370850.63612000004</v>
          </cell>
          <cell r="CY79">
            <v>322457.92902000004</v>
          </cell>
          <cell r="CZ79">
            <v>30006.652600000001</v>
          </cell>
          <cell r="DA79">
            <v>292451.27642000001</v>
          </cell>
          <cell r="DB79">
            <v>2898.9965999999999</v>
          </cell>
          <cell r="DC79">
            <v>45493.710500000001</v>
          </cell>
          <cell r="DD79">
            <v>26617.339399999997</v>
          </cell>
          <cell r="DE79">
            <v>24148.204000000002</v>
          </cell>
          <cell r="DF79">
            <v>4710.6176999999998</v>
          </cell>
          <cell r="DG79">
            <v>19437.586299999999</v>
          </cell>
          <cell r="DH79">
            <v>800.1354</v>
          </cell>
          <cell r="DI79">
            <v>1669</v>
          </cell>
          <cell r="DJ79">
            <v>0</v>
          </cell>
          <cell r="DK79">
            <v>1492630.0828528188</v>
          </cell>
          <cell r="DL79">
            <v>1542.2</v>
          </cell>
          <cell r="DM79">
            <v>1874619.3996331219</v>
          </cell>
          <cell r="DN79">
            <v>2182135.1568380394</v>
          </cell>
          <cell r="DO79">
            <v>0</v>
          </cell>
          <cell r="DP79">
            <v>0</v>
          </cell>
          <cell r="DQ79">
            <v>16661.645451039229</v>
          </cell>
          <cell r="DR79">
            <v>2165473.5113870003</v>
          </cell>
          <cell r="DS79">
            <v>10877357.793619949</v>
          </cell>
          <cell r="DT79">
            <v>957081.36959157907</v>
          </cell>
          <cell r="DU79">
            <v>205387.50686457887</v>
          </cell>
          <cell r="DV79">
            <v>197694.04315157887</v>
          </cell>
          <cell r="DW79">
            <v>29732.792351465883</v>
          </cell>
          <cell r="DX79">
            <v>127488.24318659682</v>
          </cell>
          <cell r="DY79">
            <v>40473.007613516158</v>
          </cell>
          <cell r="DZ79">
            <v>5605.5252129999999</v>
          </cell>
          <cell r="EA79">
            <v>2087.9384999999997</v>
          </cell>
          <cell r="EB79">
            <v>0</v>
          </cell>
          <cell r="EC79">
            <v>2087.9384999999997</v>
          </cell>
          <cell r="ED79">
            <v>0</v>
          </cell>
          <cell r="EE79">
            <v>751693.86272700015</v>
          </cell>
          <cell r="EF79">
            <v>751693.86272700015</v>
          </cell>
          <cell r="EG79">
            <v>0</v>
          </cell>
          <cell r="EH79">
            <v>9920276.4240283705</v>
          </cell>
          <cell r="EI79">
            <v>5577906.6729058418</v>
          </cell>
          <cell r="EJ79">
            <v>655962.0366489999</v>
          </cell>
          <cell r="EK79">
            <v>655962.0366489999</v>
          </cell>
          <cell r="EL79">
            <v>514522.449708</v>
          </cell>
          <cell r="EM79">
            <v>180618.62332700001</v>
          </cell>
          <cell r="EN79">
            <v>333903.82638099999</v>
          </cell>
          <cell r="EO79">
            <v>62444.482907999991</v>
          </cell>
          <cell r="EP79">
            <v>4264.0103199999994</v>
          </cell>
          <cell r="EQ79">
            <v>74731.093712999995</v>
          </cell>
          <cell r="ER79">
            <v>5129.4698799999996</v>
          </cell>
          <cell r="ES79">
            <v>69601.623832999991</v>
          </cell>
          <cell r="ET79">
            <v>4921944.6362568419</v>
          </cell>
          <cell r="EU79">
            <v>2338038.2980069998</v>
          </cell>
          <cell r="EV79">
            <v>151306.87656800001</v>
          </cell>
          <cell r="EW79">
            <v>2186731.4214389999</v>
          </cell>
          <cell r="EX79">
            <v>696558.71896199998</v>
          </cell>
          <cell r="EY79">
            <v>406761.05024300003</v>
          </cell>
          <cell r="EZ79">
            <v>71043.522992999991</v>
          </cell>
          <cell r="FA79">
            <v>198516.90818500001</v>
          </cell>
          <cell r="FB79">
            <v>100346.133973</v>
          </cell>
          <cell r="FC79">
            <v>36854.485092000003</v>
          </cell>
          <cell r="FD79">
            <v>63395.313718999991</v>
          </cell>
          <cell r="FE79">
            <v>226402.35499999998</v>
          </cell>
          <cell r="FF79">
            <v>1887347.6192878424</v>
          </cell>
          <cell r="FG79">
            <v>841894.20978150773</v>
          </cell>
          <cell r="FH79">
            <v>491681.53417475894</v>
          </cell>
          <cell r="FI79">
            <v>158073.29527729974</v>
          </cell>
          <cell r="FJ79">
            <v>333608.23889745917</v>
          </cell>
          <cell r="FK79">
            <v>245482.96293311744</v>
          </cell>
          <cell r="FL79">
            <v>104729.71267363142</v>
          </cell>
          <cell r="FM79">
            <v>1045453.4095063349</v>
          </cell>
          <cell r="FN79">
            <v>400193.84824631613</v>
          </cell>
          <cell r="FO79">
            <v>122131.4902208002</v>
          </cell>
          <cell r="FP79">
            <v>278062.35802551592</v>
          </cell>
          <cell r="FQ79">
            <v>412157.31458274572</v>
          </cell>
          <cell r="FR79">
            <v>39678.490700999995</v>
          </cell>
          <cell r="FS79">
            <v>193423.75597627304</v>
          </cell>
          <cell r="FT79">
            <v>0</v>
          </cell>
          <cell r="FU79">
            <v>145386.31187999999</v>
          </cell>
          <cell r="FV79">
            <v>23041.000250000001</v>
          </cell>
          <cell r="FW79">
            <v>0</v>
          </cell>
          <cell r="FX79">
            <v>0</v>
          </cell>
          <cell r="FY79">
            <v>0</v>
          </cell>
          <cell r="FZ79">
            <v>0</v>
          </cell>
          <cell r="GA79">
            <v>0</v>
          </cell>
          <cell r="GB79">
            <v>116925.80163</v>
          </cell>
          <cell r="GC79">
            <v>0</v>
          </cell>
          <cell r="GD79">
            <v>0</v>
          </cell>
          <cell r="GE79">
            <v>5333.72</v>
          </cell>
          <cell r="GF79">
            <v>0</v>
          </cell>
          <cell r="GG79">
            <v>85.79</v>
          </cell>
          <cell r="GH79">
            <v>100897.69075000001</v>
          </cell>
          <cell r="GI79">
            <v>986722.69877952687</v>
          </cell>
          <cell r="GJ79">
            <v>1008775.261644</v>
          </cell>
          <cell r="GK79">
            <v>820166.81479900004</v>
          </cell>
          <cell r="GL79">
            <v>183666.863645</v>
          </cell>
          <cell r="GM79">
            <v>0</v>
          </cell>
          <cell r="GN79">
            <v>183021.12101599999</v>
          </cell>
          <cell r="GO79">
            <v>121360.72</v>
          </cell>
          <cell r="GP79">
            <v>332118.11013799999</v>
          </cell>
          <cell r="GQ79">
            <v>0</v>
          </cell>
          <cell r="GR79">
            <v>188608.446845</v>
          </cell>
          <cell r="GS79">
            <v>83816.139251000001</v>
          </cell>
          <cell r="GT79">
            <v>104792.307594</v>
          </cell>
          <cell r="GU79">
            <v>2100587.788069</v>
          </cell>
          <cell r="GV79">
            <v>0</v>
          </cell>
          <cell r="GW79">
            <v>0</v>
          </cell>
          <cell r="GX79">
            <v>16821.996739000002</v>
          </cell>
          <cell r="GY79">
            <v>997948.62236100005</v>
          </cell>
          <cell r="GZ79">
            <v>0</v>
          </cell>
          <cell r="HA79">
            <v>0</v>
          </cell>
        </row>
        <row r="80">
          <cell r="A80">
            <v>35916</v>
          </cell>
          <cell r="B80">
            <v>11061950.951642033</v>
          </cell>
          <cell r="C80">
            <v>991905.12172993773</v>
          </cell>
          <cell r="D80">
            <v>990944.23202993779</v>
          </cell>
          <cell r="E80">
            <v>43201.820192722451</v>
          </cell>
          <cell r="F80">
            <v>789811.22807814367</v>
          </cell>
          <cell r="G80">
            <v>73411.664900000003</v>
          </cell>
          <cell r="H80">
            <v>24145.228416660782</v>
          </cell>
          <cell r="I80">
            <v>60374.290442410871</v>
          </cell>
          <cell r="J80">
            <v>960.88969999999995</v>
          </cell>
          <cell r="K80">
            <v>0.9</v>
          </cell>
          <cell r="L80">
            <v>9.4077000000000002</v>
          </cell>
          <cell r="M80">
            <v>950.58199999999999</v>
          </cell>
          <cell r="N80">
            <v>0</v>
          </cell>
          <cell r="O80">
            <v>10070045.829912094</v>
          </cell>
          <cell r="P80">
            <v>57168.811361</v>
          </cell>
          <cell r="Q80">
            <v>5941823.9298289688</v>
          </cell>
          <cell r="R80">
            <v>4372646.674780176</v>
          </cell>
          <cell r="S80">
            <v>1935556.8769790002</v>
          </cell>
          <cell r="T80">
            <v>1545568.832987</v>
          </cell>
          <cell r="U80">
            <v>1311833.8107050001</v>
          </cell>
          <cell r="V80">
            <v>1256450.175914</v>
          </cell>
          <cell r="W80">
            <v>549859.49008000002</v>
          </cell>
          <cell r="X80">
            <v>706590.685834</v>
          </cell>
          <cell r="Y80">
            <v>38311.339080999998</v>
          </cell>
          <cell r="Z80">
            <v>17072.295709999999</v>
          </cell>
          <cell r="AA80">
            <v>233735.02228200002</v>
          </cell>
          <cell r="AB80">
            <v>224366.34270600002</v>
          </cell>
          <cell r="AC80">
            <v>83542.899315999995</v>
          </cell>
          <cell r="AD80">
            <v>140823.44339</v>
          </cell>
          <cell r="AE80">
            <v>4181.4286620000003</v>
          </cell>
          <cell r="AF80">
            <v>5187.2509140000002</v>
          </cell>
          <cell r="AG80">
            <v>389988.04399200005</v>
          </cell>
          <cell r="AH80">
            <v>308078.325442</v>
          </cell>
          <cell r="AI80">
            <v>152686.47687099999</v>
          </cell>
          <cell r="AJ80">
            <v>29308.760483999999</v>
          </cell>
          <cell r="AK80">
            <v>123377.71638700001</v>
          </cell>
          <cell r="AL80">
            <v>150977.14066099998</v>
          </cell>
          <cell r="AM80">
            <v>4414.7079099999992</v>
          </cell>
          <cell r="AN80">
            <v>81909.71855000002</v>
          </cell>
          <cell r="AO80">
            <v>79600.000073000003</v>
          </cell>
          <cell r="AP80">
            <v>8989.4361319999989</v>
          </cell>
          <cell r="AQ80">
            <v>70610.563941</v>
          </cell>
          <cell r="AR80">
            <v>1330.664456</v>
          </cell>
          <cell r="AS80">
            <v>979.05402100000015</v>
          </cell>
          <cell r="AT80">
            <v>271634.20622299996</v>
          </cell>
          <cell r="AU80">
            <v>197318.121552</v>
          </cell>
          <cell r="AV80">
            <v>133001.74492</v>
          </cell>
          <cell r="AW80">
            <v>27024.055444999998</v>
          </cell>
          <cell r="AX80">
            <v>105977.68947499999</v>
          </cell>
          <cell r="AY80">
            <v>60179.298741999999</v>
          </cell>
          <cell r="AZ80">
            <v>4137.0778899999996</v>
          </cell>
          <cell r="BA80">
            <v>74316.084671000004</v>
          </cell>
          <cell r="BB80">
            <v>72255.021865999995</v>
          </cell>
          <cell r="BC80">
            <v>3288.7133680000006</v>
          </cell>
          <cell r="BD80">
            <v>68966.308497999999</v>
          </cell>
          <cell r="BE80">
            <v>1082.0087840000001</v>
          </cell>
          <cell r="BF80">
            <v>979.05402100000015</v>
          </cell>
          <cell r="BG80">
            <v>118353.83776899998</v>
          </cell>
          <cell r="BH80">
            <v>110760.20388999998</v>
          </cell>
          <cell r="BI80">
            <v>19684.731951000002</v>
          </cell>
          <cell r="BJ80">
            <v>2284.7050389999999</v>
          </cell>
          <cell r="BK80">
            <v>17400.026912000001</v>
          </cell>
          <cell r="BL80">
            <v>90797.841918999999</v>
          </cell>
          <cell r="BM80">
            <v>277.63002</v>
          </cell>
          <cell r="BN80">
            <v>7593.6338789999991</v>
          </cell>
          <cell r="BO80">
            <v>7344.9782070000001</v>
          </cell>
          <cell r="BP80">
            <v>5700.7227640000001</v>
          </cell>
          <cell r="BQ80">
            <v>1644.255443</v>
          </cell>
          <cell r="BR80">
            <v>248.65567199999995</v>
          </cell>
          <cell r="BS80">
            <v>0</v>
          </cell>
          <cell r="BT80">
            <v>2437089.7978011756</v>
          </cell>
          <cell r="BU80">
            <v>1432717.6491021758</v>
          </cell>
          <cell r="BV80">
            <v>1004372.1486989999</v>
          </cell>
          <cell r="BW80">
            <v>917007.13666403142</v>
          </cell>
          <cell r="BX80">
            <v>558330.35657603154</v>
          </cell>
          <cell r="BY80">
            <v>520551.8167477753</v>
          </cell>
          <cell r="BZ80">
            <v>126706.96842099998</v>
          </cell>
          <cell r="CA80">
            <v>393844.84832677536</v>
          </cell>
          <cell r="CB80">
            <v>827.6395369925873</v>
          </cell>
          <cell r="CC80">
            <v>36950.900291263679</v>
          </cell>
          <cell r="CD80">
            <v>358676.780088</v>
          </cell>
          <cell r="CE80">
            <v>343268.35008</v>
          </cell>
          <cell r="CF80">
            <v>23602.302669000004</v>
          </cell>
          <cell r="CG80">
            <v>319666.04741100001</v>
          </cell>
          <cell r="CH80">
            <v>758</v>
          </cell>
          <cell r="CI80">
            <v>14650.430007999999</v>
          </cell>
          <cell r="CJ80">
            <v>1102047.3021351444</v>
          </cell>
          <cell r="CK80">
            <v>484770.03098614438</v>
          </cell>
          <cell r="CL80">
            <v>429291.98231149913</v>
          </cell>
          <cell r="CM80">
            <v>88771.256680000006</v>
          </cell>
          <cell r="CN80">
            <v>340520.72563149908</v>
          </cell>
          <cell r="CO80">
            <v>391.24807464525236</v>
          </cell>
          <cell r="CP80">
            <v>55086.800600000002</v>
          </cell>
          <cell r="CQ80">
            <v>617277.27114899992</v>
          </cell>
          <cell r="CR80">
            <v>610285.1097589999</v>
          </cell>
          <cell r="CS80">
            <v>36152.966065999994</v>
          </cell>
          <cell r="CT80">
            <v>574132.14369299996</v>
          </cell>
          <cell r="CU80">
            <v>151.23660000000001</v>
          </cell>
          <cell r="CV80">
            <v>6840.92479</v>
          </cell>
          <cell r="CW80">
            <v>418035.35900200001</v>
          </cell>
          <cell r="CX80">
            <v>389617.26153999998</v>
          </cell>
          <cell r="CY80">
            <v>340237.49724</v>
          </cell>
          <cell r="CZ80">
            <v>31928.263700000003</v>
          </cell>
          <cell r="DA80">
            <v>308309.23353999999</v>
          </cell>
          <cell r="DB80">
            <v>2986.7190999999998</v>
          </cell>
          <cell r="DC80">
            <v>46393.0452</v>
          </cell>
          <cell r="DD80">
            <v>28418.097461999998</v>
          </cell>
          <cell r="DE80">
            <v>25948.409862</v>
          </cell>
          <cell r="DF80">
            <v>4794.5779000000002</v>
          </cell>
          <cell r="DG80">
            <v>21153.831962</v>
          </cell>
          <cell r="DH80">
            <v>767.48760000000004</v>
          </cell>
          <cell r="DI80">
            <v>1702.2</v>
          </cell>
          <cell r="DJ80">
            <v>0</v>
          </cell>
          <cell r="DK80">
            <v>1569177.2550487933</v>
          </cell>
          <cell r="DL80">
            <v>335.99</v>
          </cell>
          <cell r="DM80">
            <v>1878273.2283465893</v>
          </cell>
          <cell r="DN80">
            <v>2192443.8703755359</v>
          </cell>
          <cell r="DO80">
            <v>0</v>
          </cell>
          <cell r="DP80">
            <v>0</v>
          </cell>
          <cell r="DQ80">
            <v>2528.335060892</v>
          </cell>
          <cell r="DR80">
            <v>2189915.5353146442</v>
          </cell>
          <cell r="DS80">
            <v>11061950.99943742</v>
          </cell>
          <cell r="DT80">
            <v>955279.54267033446</v>
          </cell>
          <cell r="DU80">
            <v>222222.20057033445</v>
          </cell>
          <cell r="DV80">
            <v>213158.50242144143</v>
          </cell>
          <cell r="DW80">
            <v>19320.254085232264</v>
          </cell>
          <cell r="DX80">
            <v>154908.96718899999</v>
          </cell>
          <cell r="DY80">
            <v>38929.281147209163</v>
          </cell>
          <cell r="DZ80">
            <v>6934.2260488929996</v>
          </cell>
          <cell r="EA80">
            <v>2129.4721</v>
          </cell>
          <cell r="EB80">
            <v>0</v>
          </cell>
          <cell r="EC80">
            <v>2129.4721</v>
          </cell>
          <cell r="ED80">
            <v>0</v>
          </cell>
          <cell r="EE80">
            <v>733057.34210000001</v>
          </cell>
          <cell r="EF80">
            <v>733057.34210000001</v>
          </cell>
          <cell r="EG80">
            <v>0</v>
          </cell>
          <cell r="EH80">
            <v>10106671.456767086</v>
          </cell>
          <cell r="EI80">
            <v>5734286.0789505849</v>
          </cell>
          <cell r="EJ80">
            <v>660040.33115390013</v>
          </cell>
          <cell r="EK80">
            <v>660040.33115390013</v>
          </cell>
          <cell r="EL80">
            <v>517432.18345616106</v>
          </cell>
          <cell r="EM80">
            <v>163734.24007</v>
          </cell>
          <cell r="EN80">
            <v>353697.943386161</v>
          </cell>
          <cell r="EO80">
            <v>65822.735089994007</v>
          </cell>
          <cell r="EP80">
            <v>4265.6348989999997</v>
          </cell>
          <cell r="EQ80">
            <v>72519.777708745009</v>
          </cell>
          <cell r="ER80">
            <v>4745.1608707450005</v>
          </cell>
          <cell r="ES80">
            <v>67774.616838000002</v>
          </cell>
          <cell r="ET80">
            <v>5074245.7477966845</v>
          </cell>
          <cell r="EU80">
            <v>2442908.3736889428</v>
          </cell>
          <cell r="EV80">
            <v>147221.19878999999</v>
          </cell>
          <cell r="EW80">
            <v>2295687.1748989429</v>
          </cell>
          <cell r="EX80">
            <v>688764.05284047103</v>
          </cell>
          <cell r="EY80">
            <v>382398.53494447097</v>
          </cell>
          <cell r="EZ80">
            <v>77369.667716449985</v>
          </cell>
          <cell r="FA80">
            <v>176936.85752320199</v>
          </cell>
          <cell r="FB80">
            <v>94910.582710999995</v>
          </cell>
          <cell r="FC80">
            <v>33181.426993818997</v>
          </cell>
          <cell r="FD80">
            <v>67347.397895999995</v>
          </cell>
          <cell r="FE80">
            <v>239018.12</v>
          </cell>
          <cell r="FF80">
            <v>1942573.3212672707</v>
          </cell>
          <cell r="FG80">
            <v>862947.69111993979</v>
          </cell>
          <cell r="FH80">
            <v>502512.48543928599</v>
          </cell>
          <cell r="FI80">
            <v>160379.01386778257</v>
          </cell>
          <cell r="FJ80">
            <v>342133.47157150344</v>
          </cell>
          <cell r="FK80">
            <v>254690.67945719213</v>
          </cell>
          <cell r="FL80">
            <v>105744.5262234617</v>
          </cell>
          <cell r="FM80">
            <v>1079625.6301473309</v>
          </cell>
          <cell r="FN80">
            <v>408733.15577302355</v>
          </cell>
          <cell r="FO80">
            <v>100150.34621144969</v>
          </cell>
          <cell r="FP80">
            <v>308582.80956157384</v>
          </cell>
          <cell r="FQ80">
            <v>430233.10562023305</v>
          </cell>
          <cell r="FR80">
            <v>47215.892991423934</v>
          </cell>
          <cell r="FS80">
            <v>193443.47576265031</v>
          </cell>
          <cell r="FT80">
            <v>0</v>
          </cell>
          <cell r="FU80">
            <v>179950.56208999999</v>
          </cell>
          <cell r="FV80">
            <v>25075.327989999998</v>
          </cell>
          <cell r="FW80">
            <v>0</v>
          </cell>
          <cell r="FX80">
            <v>0</v>
          </cell>
          <cell r="FY80">
            <v>0</v>
          </cell>
          <cell r="FZ80">
            <v>0</v>
          </cell>
          <cell r="GA80">
            <v>0</v>
          </cell>
          <cell r="GB80">
            <v>149660.43170000002</v>
          </cell>
          <cell r="GC80">
            <v>0</v>
          </cell>
          <cell r="GD80">
            <v>0</v>
          </cell>
          <cell r="GE80">
            <v>5126.1423999999997</v>
          </cell>
          <cell r="GF80">
            <v>0</v>
          </cell>
          <cell r="GG80">
            <v>88.66</v>
          </cell>
          <cell r="GH80">
            <v>88338.710259999993</v>
          </cell>
          <cell r="GI80">
            <v>902881.98653545917</v>
          </cell>
          <cell r="GJ80">
            <v>740425.58689233812</v>
          </cell>
          <cell r="GK80">
            <v>556242.10851633805</v>
          </cell>
          <cell r="GL80">
            <v>187930.11773600001</v>
          </cell>
          <cell r="GM80">
            <v>0</v>
          </cell>
          <cell r="GN80">
            <v>179825.01554306102</v>
          </cell>
          <cell r="GO80">
            <v>-146950.66093772301</v>
          </cell>
          <cell r="GP80">
            <v>335437.63617499999</v>
          </cell>
          <cell r="GQ80">
            <v>0</v>
          </cell>
          <cell r="GR80">
            <v>184183.47837600001</v>
          </cell>
          <cell r="GS80">
            <v>81784.717050000007</v>
          </cell>
          <cell r="GT80">
            <v>102398.76132600001</v>
          </cell>
          <cell r="GU80">
            <v>2460788.5320387045</v>
          </cell>
          <cell r="GV80">
            <v>0</v>
          </cell>
          <cell r="GW80">
            <v>0</v>
          </cell>
          <cell r="GX80">
            <v>13702.446748136204</v>
          </cell>
          <cell r="GY80">
            <v>1058750.503135568</v>
          </cell>
          <cell r="GZ80">
            <v>0</v>
          </cell>
          <cell r="HA80">
            <v>0</v>
          </cell>
        </row>
        <row r="81">
          <cell r="A81">
            <v>35947</v>
          </cell>
          <cell r="B81">
            <v>11309113.608033719</v>
          </cell>
          <cell r="C81">
            <v>1057205.9812743736</v>
          </cell>
          <cell r="D81">
            <v>1056166.0812743737</v>
          </cell>
          <cell r="E81">
            <v>50783.89361793299</v>
          </cell>
          <cell r="F81">
            <v>842631.06930093491</v>
          </cell>
          <cell r="G81">
            <v>75022.148799999995</v>
          </cell>
          <cell r="H81">
            <v>23474.552515717089</v>
          </cell>
          <cell r="I81">
            <v>64254.417039788692</v>
          </cell>
          <cell r="J81">
            <v>1039.9000000000001</v>
          </cell>
          <cell r="K81">
            <v>2</v>
          </cell>
          <cell r="L81">
            <v>52.259400000000007</v>
          </cell>
          <cell r="M81">
            <v>985.64060000000006</v>
          </cell>
          <cell r="N81">
            <v>0</v>
          </cell>
          <cell r="O81">
            <v>10251907.626759345</v>
          </cell>
          <cell r="P81">
            <v>58776.153990635685</v>
          </cell>
          <cell r="Q81">
            <v>6154396.0725982115</v>
          </cell>
          <cell r="R81">
            <v>4514113.1477943137</v>
          </cell>
          <cell r="S81">
            <v>2000314.2898525279</v>
          </cell>
          <cell r="T81">
            <v>1596250.970873402</v>
          </cell>
          <cell r="U81">
            <v>1360675.1510314019</v>
          </cell>
          <cell r="V81">
            <v>1300593.754242402</v>
          </cell>
          <cell r="W81">
            <v>567432.354253</v>
          </cell>
          <cell r="X81">
            <v>733161.39998940204</v>
          </cell>
          <cell r="Y81">
            <v>40856.198390999998</v>
          </cell>
          <cell r="Z81">
            <v>19225.198398</v>
          </cell>
          <cell r="AA81">
            <v>235575.81984199997</v>
          </cell>
          <cell r="AB81">
            <v>226146.98799999998</v>
          </cell>
          <cell r="AC81">
            <v>81942.69658199999</v>
          </cell>
          <cell r="AD81">
            <v>144204.29141800001</v>
          </cell>
          <cell r="AE81">
            <v>4400.2883070000007</v>
          </cell>
          <cell r="AF81">
            <v>5028.5435349999998</v>
          </cell>
          <cell r="AG81">
            <v>404063.31897912599</v>
          </cell>
          <cell r="AH81">
            <v>311627.93794136902</v>
          </cell>
          <cell r="AI81">
            <v>151855.26579036898</v>
          </cell>
          <cell r="AJ81">
            <v>28672.345252999996</v>
          </cell>
          <cell r="AK81">
            <v>123182.92053736901</v>
          </cell>
          <cell r="AL81">
            <v>155381.72617000001</v>
          </cell>
          <cell r="AM81">
            <v>4390.9459809999998</v>
          </cell>
          <cell r="AN81">
            <v>92435.381037757004</v>
          </cell>
          <cell r="AO81">
            <v>90104.824100422993</v>
          </cell>
          <cell r="AP81">
            <v>10024.093514000002</v>
          </cell>
          <cell r="AQ81">
            <v>80080.730586422986</v>
          </cell>
          <cell r="AR81">
            <v>1233.1359249999998</v>
          </cell>
          <cell r="AS81">
            <v>1097.4210123340001</v>
          </cell>
          <cell r="AT81">
            <v>285138.70777712594</v>
          </cell>
          <cell r="AU81">
            <v>200108.85674736899</v>
          </cell>
          <cell r="AV81">
            <v>132894.27659836898</v>
          </cell>
          <cell r="AW81">
            <v>26513.149059999996</v>
          </cell>
          <cell r="AX81">
            <v>106381.12753836899</v>
          </cell>
          <cell r="AY81">
            <v>63107.203997000004</v>
          </cell>
          <cell r="AZ81">
            <v>4107.3761519999998</v>
          </cell>
          <cell r="BA81">
            <v>85029.851029756988</v>
          </cell>
          <cell r="BB81">
            <v>82920.528016422992</v>
          </cell>
          <cell r="BC81">
            <v>4108.2531310000004</v>
          </cell>
          <cell r="BD81">
            <v>78812.274885422987</v>
          </cell>
          <cell r="BE81">
            <v>1011.9020009999998</v>
          </cell>
          <cell r="BF81">
            <v>1097.4210123340001</v>
          </cell>
          <cell r="BG81">
            <v>118924.61120199999</v>
          </cell>
          <cell r="BH81">
            <v>111519.081194</v>
          </cell>
          <cell r="BI81">
            <v>18960.989192000001</v>
          </cell>
          <cell r="BJ81">
            <v>2159.1961930000002</v>
          </cell>
          <cell r="BK81">
            <v>16801.792999000001</v>
          </cell>
          <cell r="BL81">
            <v>92274.522173000005</v>
          </cell>
          <cell r="BM81">
            <v>283.56982899999997</v>
          </cell>
          <cell r="BN81">
            <v>7405.5300079999997</v>
          </cell>
          <cell r="BO81">
            <v>7184.2960839999996</v>
          </cell>
          <cell r="BP81">
            <v>5915.8403830000007</v>
          </cell>
          <cell r="BQ81">
            <v>1268.4557010000001</v>
          </cell>
          <cell r="BR81">
            <v>221.23392399999997</v>
          </cell>
          <cell r="BS81">
            <v>0</v>
          </cell>
          <cell r="BT81">
            <v>2513798.8579417854</v>
          </cell>
          <cell r="BU81">
            <v>1435404.395561324</v>
          </cell>
          <cell r="BV81">
            <v>1078394.4623804614</v>
          </cell>
          <cell r="BW81">
            <v>942851.30826146458</v>
          </cell>
          <cell r="BX81">
            <v>582945.81587900326</v>
          </cell>
          <cell r="BY81">
            <v>560501.0307705357</v>
          </cell>
          <cell r="BZ81">
            <v>124667.94509790701</v>
          </cell>
          <cell r="CA81">
            <v>435833.08567262872</v>
          </cell>
          <cell r="CB81">
            <v>760.80370530451864</v>
          </cell>
          <cell r="CC81">
            <v>21683.981403163067</v>
          </cell>
          <cell r="CD81">
            <v>359905.49238246132</v>
          </cell>
          <cell r="CE81">
            <v>344250.86093927128</v>
          </cell>
          <cell r="CF81">
            <v>25445.234755000001</v>
          </cell>
          <cell r="CG81">
            <v>318805.6261842713</v>
          </cell>
          <cell r="CH81">
            <v>767.3</v>
          </cell>
          <cell r="CI81">
            <v>14887.331443190002</v>
          </cell>
          <cell r="CJ81">
            <v>1149630.4053140928</v>
          </cell>
          <cell r="CK81">
            <v>461611.47409609257</v>
          </cell>
          <cell r="CL81">
            <v>443620.10205734661</v>
          </cell>
          <cell r="CM81">
            <v>91578.102520999993</v>
          </cell>
          <cell r="CN81">
            <v>352041.99953634664</v>
          </cell>
          <cell r="CO81">
            <v>363.50131844793714</v>
          </cell>
          <cell r="CP81">
            <v>17627.870720298</v>
          </cell>
          <cell r="CQ81">
            <v>688018.93121800001</v>
          </cell>
          <cell r="CR81">
            <v>680803.29471799999</v>
          </cell>
          <cell r="CS81">
            <v>33713.397455999999</v>
          </cell>
          <cell r="CT81">
            <v>647089.89726200001</v>
          </cell>
          <cell r="CU81">
            <v>151.91640000000001</v>
          </cell>
          <cell r="CV81">
            <v>7063.7201000000005</v>
          </cell>
          <cell r="CW81">
            <v>421317.14436622791</v>
          </cell>
          <cell r="CX81">
            <v>390847.1055862279</v>
          </cell>
          <cell r="CY81">
            <v>387179.43548622786</v>
          </cell>
          <cell r="CZ81">
            <v>84630.978410805488</v>
          </cell>
          <cell r="DA81">
            <v>302548.4570754224</v>
          </cell>
          <cell r="DB81">
            <v>3190.67</v>
          </cell>
          <cell r="DC81">
            <v>477.00010000000003</v>
          </cell>
          <cell r="DD81">
            <v>30470.038779999995</v>
          </cell>
          <cell r="DE81">
            <v>28142.428579999996</v>
          </cell>
          <cell r="DF81">
            <v>6981.0168999999996</v>
          </cell>
          <cell r="DG81">
            <v>21161.411679999997</v>
          </cell>
          <cell r="DH81">
            <v>593.61019999999996</v>
          </cell>
          <cell r="DI81">
            <v>1734</v>
          </cell>
          <cell r="DJ81">
            <v>0</v>
          </cell>
          <cell r="DK81">
            <v>1640282.9248038982</v>
          </cell>
          <cell r="DL81">
            <v>274.94537320000001</v>
          </cell>
          <cell r="DM81">
            <v>1777534.277512237</v>
          </cell>
          <cell r="DN81">
            <v>2260926.1772850612</v>
          </cell>
          <cell r="DO81">
            <v>0</v>
          </cell>
          <cell r="DP81">
            <v>0</v>
          </cell>
          <cell r="DQ81">
            <v>1454.1454797333333</v>
          </cell>
          <cell r="DR81">
            <v>2259472.0318053276</v>
          </cell>
          <cell r="DS81">
            <v>11309113.499136418</v>
          </cell>
          <cell r="DT81">
            <v>1005537.1595392104</v>
          </cell>
          <cell r="DU81">
            <v>268648.1527272106</v>
          </cell>
          <cell r="DV81">
            <v>260481.09912166125</v>
          </cell>
          <cell r="DW81">
            <v>18821.885511033986</v>
          </cell>
          <cell r="DX81">
            <v>190687.9182455776</v>
          </cell>
          <cell r="DY81">
            <v>50971.295365049649</v>
          </cell>
          <cell r="DZ81">
            <v>5997.7994055493718</v>
          </cell>
          <cell r="EA81">
            <v>2169.2542000000003</v>
          </cell>
          <cell r="EB81">
            <v>0</v>
          </cell>
          <cell r="EC81">
            <v>2169.2542000000003</v>
          </cell>
          <cell r="ED81">
            <v>0</v>
          </cell>
          <cell r="EE81">
            <v>736889.00681199995</v>
          </cell>
          <cell r="EF81">
            <v>736889.00681199995</v>
          </cell>
          <cell r="EG81">
            <v>0</v>
          </cell>
          <cell r="EH81">
            <v>10303576.339597207</v>
          </cell>
          <cell r="EI81">
            <v>5917828.9079922391</v>
          </cell>
          <cell r="EJ81">
            <v>701138.56654286792</v>
          </cell>
          <cell r="EK81">
            <v>701138.56654286792</v>
          </cell>
          <cell r="EL81">
            <v>554971.47648055316</v>
          </cell>
          <cell r="EM81">
            <v>152783.00349986635</v>
          </cell>
          <cell r="EN81">
            <v>402188.47298068687</v>
          </cell>
          <cell r="EO81">
            <v>66992.630269549903</v>
          </cell>
          <cell r="EP81">
            <v>4803.5140259999998</v>
          </cell>
          <cell r="EQ81">
            <v>74370.945766764838</v>
          </cell>
          <cell r="ER81">
            <v>4119.9177951379997</v>
          </cell>
          <cell r="ES81">
            <v>70251.027971626841</v>
          </cell>
          <cell r="ET81">
            <v>5216690.3414493706</v>
          </cell>
          <cell r="EU81">
            <v>2515324.3572346484</v>
          </cell>
          <cell r="EV81">
            <v>145622.634444</v>
          </cell>
          <cell r="EW81">
            <v>2369701.7227906487</v>
          </cell>
          <cell r="EX81">
            <v>692564.32117697434</v>
          </cell>
          <cell r="EY81">
            <v>392416.71129037009</v>
          </cell>
          <cell r="EZ81">
            <v>80787.975795452003</v>
          </cell>
          <cell r="FA81">
            <v>188825.962087836</v>
          </cell>
          <cell r="FB81">
            <v>91029.504305145136</v>
          </cell>
          <cell r="FC81">
            <v>31773.269101937</v>
          </cell>
          <cell r="FD81">
            <v>69229.524886604253</v>
          </cell>
          <cell r="FE81">
            <v>230918.08500000002</v>
          </cell>
          <cell r="FF81">
            <v>2008801.6630377478</v>
          </cell>
          <cell r="FG81">
            <v>905532.75565989909</v>
          </cell>
          <cell r="FH81">
            <v>533825.38597225642</v>
          </cell>
          <cell r="FI81">
            <v>167693.83511468704</v>
          </cell>
          <cell r="FJ81">
            <v>366131.55085756938</v>
          </cell>
          <cell r="FK81">
            <v>260193.05901365829</v>
          </cell>
          <cell r="FL81">
            <v>111514.31067398442</v>
          </cell>
          <cell r="FM81">
            <v>1103268.9073778489</v>
          </cell>
          <cell r="FN81">
            <v>402619.40530377917</v>
          </cell>
          <cell r="FO81">
            <v>118628.07922542744</v>
          </cell>
          <cell r="FP81">
            <v>283991.3260783517</v>
          </cell>
          <cell r="FQ81">
            <v>452421.25526310783</v>
          </cell>
          <cell r="FR81">
            <v>48640.390288317009</v>
          </cell>
          <cell r="FS81">
            <v>199587.85652264481</v>
          </cell>
          <cell r="FT81">
            <v>0</v>
          </cell>
          <cell r="FU81">
            <v>178643.44327300001</v>
          </cell>
          <cell r="FV81">
            <v>25287.53</v>
          </cell>
          <cell r="FW81">
            <v>0</v>
          </cell>
          <cell r="FX81">
            <v>0</v>
          </cell>
          <cell r="FY81">
            <v>0</v>
          </cell>
          <cell r="FZ81">
            <v>0</v>
          </cell>
          <cell r="GA81">
            <v>0</v>
          </cell>
          <cell r="GB81">
            <v>148374.95547300001</v>
          </cell>
          <cell r="GC81">
            <v>0</v>
          </cell>
          <cell r="GD81">
            <v>0</v>
          </cell>
          <cell r="GE81">
            <v>4889.3178000000007</v>
          </cell>
          <cell r="GF81">
            <v>0</v>
          </cell>
          <cell r="GG81">
            <v>91.64</v>
          </cell>
          <cell r="GH81">
            <v>93338.778844746994</v>
          </cell>
          <cell r="GI81">
            <v>904110.65912249906</v>
          </cell>
          <cell r="GJ81">
            <v>811141.67797718407</v>
          </cell>
          <cell r="GK81">
            <v>629526.93244172516</v>
          </cell>
          <cell r="GL81">
            <v>192453.74909999999</v>
          </cell>
          <cell r="GM81">
            <v>0</v>
          </cell>
          <cell r="GN81">
            <v>190102.53933524335</v>
          </cell>
          <cell r="GO81">
            <v>-106030.42621351822</v>
          </cell>
          <cell r="GP81">
            <v>353001.07021999999</v>
          </cell>
          <cell r="GQ81">
            <v>0</v>
          </cell>
          <cell r="GR81">
            <v>181614.74553545899</v>
          </cell>
          <cell r="GS81">
            <v>82865.100631599998</v>
          </cell>
          <cell r="GT81">
            <v>98749.644903858993</v>
          </cell>
          <cell r="GU81">
            <v>2398512.8723875387</v>
          </cell>
          <cell r="GV81">
            <v>0</v>
          </cell>
          <cell r="GW81">
            <v>0</v>
          </cell>
          <cell r="GX81">
            <v>9036.1158714908834</v>
          </cell>
          <cell r="GY81">
            <v>1013103.1073269475</v>
          </cell>
          <cell r="GZ81">
            <v>0</v>
          </cell>
          <cell r="HA81">
            <v>0</v>
          </cell>
        </row>
        <row r="82">
          <cell r="A82">
            <v>35977</v>
          </cell>
          <cell r="B82">
            <v>11649696.756820429</v>
          </cell>
          <cell r="C82">
            <v>913256.09327309951</v>
          </cell>
          <cell r="D82">
            <v>912251.26977309957</v>
          </cell>
          <cell r="E82">
            <v>55547.522516052602</v>
          </cell>
          <cell r="F82">
            <v>674746.4210171724</v>
          </cell>
          <cell r="G82">
            <v>75555.533100000001</v>
          </cell>
          <cell r="H82">
            <v>20203.601214298811</v>
          </cell>
          <cell r="I82">
            <v>86198.191925575826</v>
          </cell>
          <cell r="J82">
            <v>1004.8234999999999</v>
          </cell>
          <cell r="K82">
            <v>0</v>
          </cell>
          <cell r="L82">
            <v>10.770300000000001</v>
          </cell>
          <cell r="M82">
            <v>994.05319999999995</v>
          </cell>
          <cell r="N82">
            <v>0</v>
          </cell>
          <cell r="O82">
            <v>10736440.663547328</v>
          </cell>
          <cell r="P82">
            <v>53169.933334485002</v>
          </cell>
          <cell r="Q82">
            <v>6619881.285587782</v>
          </cell>
          <cell r="R82">
            <v>4629631.4574557822</v>
          </cell>
          <cell r="S82">
            <v>2074481.3557276647</v>
          </cell>
          <cell r="T82">
            <v>1666166.2553742719</v>
          </cell>
          <cell r="U82">
            <v>1418854.6073342718</v>
          </cell>
          <cell r="V82">
            <v>1350837.269365272</v>
          </cell>
          <cell r="W82">
            <v>595553.06516800006</v>
          </cell>
          <cell r="X82">
            <v>755284.20419727196</v>
          </cell>
          <cell r="Y82">
            <v>47001.930399999997</v>
          </cell>
          <cell r="Z82">
            <v>21015.407568999999</v>
          </cell>
          <cell r="AA82">
            <v>247311.64804000003</v>
          </cell>
          <cell r="AB82">
            <v>236991.97046899999</v>
          </cell>
          <cell r="AC82">
            <v>84033.329386999991</v>
          </cell>
          <cell r="AD82">
            <v>152958.64108199999</v>
          </cell>
          <cell r="AE82">
            <v>4638.7077730000001</v>
          </cell>
          <cell r="AF82">
            <v>5680.9697980000001</v>
          </cell>
          <cell r="AG82">
            <v>408315.10035339301</v>
          </cell>
          <cell r="AH82">
            <v>319467.17652863701</v>
          </cell>
          <cell r="AI82">
            <v>154218.52776663701</v>
          </cell>
          <cell r="AJ82">
            <v>28129.713154999998</v>
          </cell>
          <cell r="AK82">
            <v>126088.814611637</v>
          </cell>
          <cell r="AL82">
            <v>161154.308865</v>
          </cell>
          <cell r="AM82">
            <v>4094.3398970000003</v>
          </cell>
          <cell r="AN82">
            <v>88847.923824755999</v>
          </cell>
          <cell r="AO82">
            <v>86153.650171756002</v>
          </cell>
          <cell r="AP82">
            <v>9894.1142999999975</v>
          </cell>
          <cell r="AQ82">
            <v>76259.535871756001</v>
          </cell>
          <cell r="AR82">
            <v>1303.5519220000001</v>
          </cell>
          <cell r="AS82">
            <v>1390.7217310000001</v>
          </cell>
          <cell r="AT82">
            <v>287551.39552439295</v>
          </cell>
          <cell r="AU82">
            <v>206198.62118863699</v>
          </cell>
          <cell r="AV82">
            <v>134994.059504637</v>
          </cell>
          <cell r="AW82">
            <v>25982.519205000001</v>
          </cell>
          <cell r="AX82">
            <v>109011.54029963701</v>
          </cell>
          <cell r="AY82">
            <v>67376.734511000002</v>
          </cell>
          <cell r="AZ82">
            <v>3827.8271730000001</v>
          </cell>
          <cell r="BA82">
            <v>81352.774335755996</v>
          </cell>
          <cell r="BB82">
            <v>78831.586413755998</v>
          </cell>
          <cell r="BC82">
            <v>3806.3329169999988</v>
          </cell>
          <cell r="BD82">
            <v>75025.253496755991</v>
          </cell>
          <cell r="BE82">
            <v>1130.466191</v>
          </cell>
          <cell r="BF82">
            <v>1390.7217310000001</v>
          </cell>
          <cell r="BG82">
            <v>120763.70482900001</v>
          </cell>
          <cell r="BH82">
            <v>113268.55534000001</v>
          </cell>
          <cell r="BI82">
            <v>19224.468262000002</v>
          </cell>
          <cell r="BJ82">
            <v>2147.1939499999999</v>
          </cell>
          <cell r="BK82">
            <v>17077.274312000001</v>
          </cell>
          <cell r="BL82">
            <v>93777.574354000011</v>
          </cell>
          <cell r="BM82">
            <v>266.51272399999999</v>
          </cell>
          <cell r="BN82">
            <v>7495.1494890000004</v>
          </cell>
          <cell r="BO82">
            <v>7322.0637579999993</v>
          </cell>
          <cell r="BP82">
            <v>6087.7813829999996</v>
          </cell>
          <cell r="BQ82">
            <v>1234.282375</v>
          </cell>
          <cell r="BR82">
            <v>173.08573100000001</v>
          </cell>
          <cell r="BS82">
            <v>0</v>
          </cell>
          <cell r="BT82">
            <v>2555150.101728118</v>
          </cell>
          <cell r="BU82">
            <v>1417168.9937498036</v>
          </cell>
          <cell r="BV82">
            <v>1137981.1079783142</v>
          </cell>
          <cell r="BW82">
            <v>958450.28263731138</v>
          </cell>
          <cell r="BX82">
            <v>573502.15196699719</v>
          </cell>
          <cell r="BY82">
            <v>550038.34602157143</v>
          </cell>
          <cell r="BZ82">
            <v>117518.88896191292</v>
          </cell>
          <cell r="CA82">
            <v>432519.45705965848</v>
          </cell>
          <cell r="CB82">
            <v>590.90568563849763</v>
          </cell>
          <cell r="CC82">
            <v>22872.900259787351</v>
          </cell>
          <cell r="CD82">
            <v>384948.13067031407</v>
          </cell>
          <cell r="CE82">
            <v>369318.17262831412</v>
          </cell>
          <cell r="CF82">
            <v>27121.687993</v>
          </cell>
          <cell r="CG82">
            <v>342196.48463531409</v>
          </cell>
          <cell r="CH82">
            <v>775.5</v>
          </cell>
          <cell r="CI82">
            <v>14854.458042000002</v>
          </cell>
          <cell r="CJ82">
            <v>1167899.1400755744</v>
          </cell>
          <cell r="CK82">
            <v>450320.65212557453</v>
          </cell>
          <cell r="CL82">
            <v>434365.51435381843</v>
          </cell>
          <cell r="CM82">
            <v>92038.256454000002</v>
          </cell>
          <cell r="CN82">
            <v>342327.25789981842</v>
          </cell>
          <cell r="CO82">
            <v>637.42655654812097</v>
          </cell>
          <cell r="CP82">
            <v>15317.711215208003</v>
          </cell>
          <cell r="CQ82">
            <v>717578.48794999998</v>
          </cell>
          <cell r="CR82">
            <v>712609.84574999998</v>
          </cell>
          <cell r="CS82">
            <v>33050.569988000003</v>
          </cell>
          <cell r="CT82">
            <v>679559.27576199989</v>
          </cell>
          <cell r="CU82">
            <v>170.4982</v>
          </cell>
          <cell r="CV82">
            <v>4798.1440000000002</v>
          </cell>
          <cell r="CW82">
            <v>428800.6790152319</v>
          </cell>
          <cell r="CX82">
            <v>393346.18965723191</v>
          </cell>
          <cell r="CY82">
            <v>389260.45305723191</v>
          </cell>
          <cell r="CZ82">
            <v>82226.547895325391</v>
          </cell>
          <cell r="DA82">
            <v>307033.9051619065</v>
          </cell>
          <cell r="DB82">
            <v>3821.4930999999997</v>
          </cell>
          <cell r="DC82">
            <v>264.24349999999998</v>
          </cell>
          <cell r="DD82">
            <v>35454.489358000006</v>
          </cell>
          <cell r="DE82">
            <v>31360.053658000001</v>
          </cell>
          <cell r="DF82">
            <v>8883.1193999999996</v>
          </cell>
          <cell r="DG82">
            <v>22476.934258000001</v>
          </cell>
          <cell r="DH82">
            <v>596.83569999999997</v>
          </cell>
          <cell r="DI82">
            <v>3497.6</v>
          </cell>
          <cell r="DJ82">
            <v>0</v>
          </cell>
          <cell r="DK82">
            <v>1990249.8281319998</v>
          </cell>
          <cell r="DL82">
            <v>12017.227544089004</v>
          </cell>
          <cell r="DM82">
            <v>1886396.7216339293</v>
          </cell>
          <cell r="DN82">
            <v>2164975.4954470424</v>
          </cell>
          <cell r="DO82">
            <v>0</v>
          </cell>
          <cell r="DP82">
            <v>0</v>
          </cell>
          <cell r="DQ82">
            <v>1628.83975885</v>
          </cell>
          <cell r="DR82">
            <v>2163346.6556881927</v>
          </cell>
          <cell r="DS82">
            <v>11649696.650211062</v>
          </cell>
          <cell r="DT82">
            <v>967180.66953513806</v>
          </cell>
          <cell r="DU82">
            <v>236833.93646713818</v>
          </cell>
          <cell r="DV82">
            <v>228538.44324317118</v>
          </cell>
          <cell r="DW82">
            <v>11239.509910904675</v>
          </cell>
          <cell r="DX82">
            <v>159208.46693734042</v>
          </cell>
          <cell r="DY82">
            <v>58090.466394926094</v>
          </cell>
          <cell r="DZ82">
            <v>6107.724023967</v>
          </cell>
          <cell r="EA82">
            <v>2187.7691999999997</v>
          </cell>
          <cell r="EB82">
            <v>0</v>
          </cell>
          <cell r="EC82">
            <v>2187.7691999999997</v>
          </cell>
          <cell r="ED82">
            <v>0</v>
          </cell>
          <cell r="EE82">
            <v>730346.73306799994</v>
          </cell>
          <cell r="EF82">
            <v>730346.73306799994</v>
          </cell>
          <cell r="EG82">
            <v>0</v>
          </cell>
          <cell r="EH82">
            <v>10682515.980675925</v>
          </cell>
          <cell r="EI82">
            <v>6056148.7354543358</v>
          </cell>
          <cell r="EJ82">
            <v>697818.84344166203</v>
          </cell>
          <cell r="EK82">
            <v>697818.84344166203</v>
          </cell>
          <cell r="EL82">
            <v>550413.90359714197</v>
          </cell>
          <cell r="EM82">
            <v>146990.747100379</v>
          </cell>
          <cell r="EN82">
            <v>403423.156496763</v>
          </cell>
          <cell r="EO82">
            <v>68472.664504335989</v>
          </cell>
          <cell r="EP82">
            <v>4664.1743239999996</v>
          </cell>
          <cell r="EQ82">
            <v>74268.101016183995</v>
          </cell>
          <cell r="ER82">
            <v>4059.1488141840005</v>
          </cell>
          <cell r="ES82">
            <v>70208.952202</v>
          </cell>
          <cell r="ET82">
            <v>5358329.8920126734</v>
          </cell>
          <cell r="EU82">
            <v>2579708.8214116134</v>
          </cell>
          <cell r="EV82">
            <v>144105.46498700001</v>
          </cell>
          <cell r="EW82">
            <v>2435603.3564246134</v>
          </cell>
          <cell r="EX82">
            <v>710574.59002096404</v>
          </cell>
          <cell r="EY82">
            <v>411023.24854286801</v>
          </cell>
          <cell r="EZ82">
            <v>78016.30341791801</v>
          </cell>
          <cell r="FA82">
            <v>211879.19962401903</v>
          </cell>
          <cell r="FB82">
            <v>88008.926324999993</v>
          </cell>
          <cell r="FC82">
            <v>33118.819175930999</v>
          </cell>
          <cell r="FD82">
            <v>71031.786478096008</v>
          </cell>
          <cell r="FE82">
            <v>228519.55499999999</v>
          </cell>
          <cell r="FF82">
            <v>2068046.4805800959</v>
          </cell>
          <cell r="FG82">
            <v>929523.12446103361</v>
          </cell>
          <cell r="FH82">
            <v>538220.64280869323</v>
          </cell>
          <cell r="FI82">
            <v>164775.5121009516</v>
          </cell>
          <cell r="FJ82">
            <v>373445.1307077416</v>
          </cell>
          <cell r="FK82">
            <v>263310.17742201942</v>
          </cell>
          <cell r="FL82">
            <v>127992.30423032081</v>
          </cell>
          <cell r="FM82">
            <v>1138523.3561190623</v>
          </cell>
          <cell r="FN82">
            <v>411236.98471968836</v>
          </cell>
          <cell r="FO82">
            <v>108707.3772448011</v>
          </cell>
          <cell r="FP82">
            <v>302529.60747488728</v>
          </cell>
          <cell r="FQ82">
            <v>476728.80948690436</v>
          </cell>
          <cell r="FR82">
            <v>47906.130675999993</v>
          </cell>
          <cell r="FS82">
            <v>202651.43123646962</v>
          </cell>
          <cell r="FT82">
            <v>0</v>
          </cell>
          <cell r="FU82">
            <v>176524.71440500001</v>
          </cell>
          <cell r="FV82">
            <v>24920.225005</v>
          </cell>
          <cell r="FW82">
            <v>0</v>
          </cell>
          <cell r="FX82">
            <v>0</v>
          </cell>
          <cell r="FY82">
            <v>0</v>
          </cell>
          <cell r="FZ82">
            <v>0</v>
          </cell>
          <cell r="GA82">
            <v>0</v>
          </cell>
          <cell r="GB82">
            <v>138863.7181</v>
          </cell>
          <cell r="GC82">
            <v>0</v>
          </cell>
          <cell r="GD82">
            <v>0</v>
          </cell>
          <cell r="GE82">
            <v>12646.391299999999</v>
          </cell>
          <cell r="GF82">
            <v>0</v>
          </cell>
          <cell r="GG82">
            <v>94.38</v>
          </cell>
          <cell r="GH82">
            <v>84811.254034717</v>
          </cell>
          <cell r="GI82">
            <v>1076083.7389346194</v>
          </cell>
          <cell r="GJ82">
            <v>849460.32450476196</v>
          </cell>
          <cell r="GK82">
            <v>667042.42921930295</v>
          </cell>
          <cell r="GL82">
            <v>196715.890866</v>
          </cell>
          <cell r="GM82">
            <v>0</v>
          </cell>
          <cell r="GN82">
            <v>197113.56283705501</v>
          </cell>
          <cell r="GO82">
            <v>-96351.544649151998</v>
          </cell>
          <cell r="GP82">
            <v>369564.5201654</v>
          </cell>
          <cell r="GQ82">
            <v>0</v>
          </cell>
          <cell r="GR82">
            <v>182417.895285459</v>
          </cell>
          <cell r="GS82">
            <v>83267.277772599991</v>
          </cell>
          <cell r="GT82">
            <v>99150.617512858997</v>
          </cell>
          <cell r="GU82">
            <v>2439487.2133424901</v>
          </cell>
          <cell r="GV82">
            <v>0</v>
          </cell>
          <cell r="GW82">
            <v>0</v>
          </cell>
          <cell r="GX82">
            <v>10643.601998673301</v>
          </cell>
          <cell r="GY82">
            <v>1059782.4308807969</v>
          </cell>
          <cell r="GZ82">
            <v>0</v>
          </cell>
          <cell r="HA82">
            <v>0</v>
          </cell>
        </row>
        <row r="83">
          <cell r="A83">
            <v>36008</v>
          </cell>
          <cell r="B83">
            <v>11866118.852323595</v>
          </cell>
          <cell r="C83">
            <v>1011305.4252606143</v>
          </cell>
          <cell r="D83">
            <v>1010281.4702606142</v>
          </cell>
          <cell r="E83">
            <v>49087.742767722069</v>
          </cell>
          <cell r="F83">
            <v>783610.99037310004</v>
          </cell>
          <cell r="G83">
            <v>71685.832599999994</v>
          </cell>
          <cell r="H83">
            <v>22167.783404338079</v>
          </cell>
          <cell r="I83">
            <v>83729.121115453876</v>
          </cell>
          <cell r="J83">
            <v>1023.955</v>
          </cell>
          <cell r="K83">
            <v>0</v>
          </cell>
          <cell r="L83">
            <v>9.4387000000000008</v>
          </cell>
          <cell r="M83">
            <v>1014.5163</v>
          </cell>
          <cell r="N83">
            <v>0</v>
          </cell>
          <cell r="O83">
            <v>10854813.427062983</v>
          </cell>
          <cell r="P83">
            <v>74018.612733511982</v>
          </cell>
          <cell r="Q83">
            <v>6596334.1565477969</v>
          </cell>
          <cell r="R83">
            <v>4778214.2485933099</v>
          </cell>
          <cell r="S83">
            <v>2118765.9416569723</v>
          </cell>
          <cell r="T83">
            <v>1698409.9435171962</v>
          </cell>
          <cell r="U83">
            <v>1436492.6255467061</v>
          </cell>
          <cell r="V83">
            <v>1362931.500958377</v>
          </cell>
          <cell r="W83">
            <v>586119.91936599999</v>
          </cell>
          <cell r="X83">
            <v>776811.58159237704</v>
          </cell>
          <cell r="Y83">
            <v>51661.575239999998</v>
          </cell>
          <cell r="Z83">
            <v>21899.549348328997</v>
          </cell>
          <cell r="AA83">
            <v>261917.31797049</v>
          </cell>
          <cell r="AB83">
            <v>250863.36494848999</v>
          </cell>
          <cell r="AC83">
            <v>91145.267716999981</v>
          </cell>
          <cell r="AD83">
            <v>159718.09723149001</v>
          </cell>
          <cell r="AE83">
            <v>5110.3376020000005</v>
          </cell>
          <cell r="AF83">
            <v>5943.6154200000001</v>
          </cell>
          <cell r="AG83">
            <v>420355.998139776</v>
          </cell>
          <cell r="AH83">
            <v>329165.79689077602</v>
          </cell>
          <cell r="AI83">
            <v>156702.18168977601</v>
          </cell>
          <cell r="AJ83">
            <v>28357.190041999995</v>
          </cell>
          <cell r="AK83">
            <v>128344.99164777601</v>
          </cell>
          <cell r="AL83">
            <v>168148.87909200002</v>
          </cell>
          <cell r="AM83">
            <v>4314.7361089999995</v>
          </cell>
          <cell r="AN83">
            <v>91190.201249000005</v>
          </cell>
          <cell r="AO83">
            <v>87725.174220000001</v>
          </cell>
          <cell r="AP83">
            <v>9513.3804200000013</v>
          </cell>
          <cell r="AQ83">
            <v>78211.793799999999</v>
          </cell>
          <cell r="AR83">
            <v>1477.0494209999999</v>
          </cell>
          <cell r="AS83">
            <v>1987.9776079999999</v>
          </cell>
          <cell r="AT83">
            <v>299288.66780977603</v>
          </cell>
          <cell r="AU83">
            <v>215136.51155777602</v>
          </cell>
          <cell r="AV83">
            <v>138411.45789877599</v>
          </cell>
          <cell r="AW83">
            <v>26412.729839999996</v>
          </cell>
          <cell r="AX83">
            <v>111998.728058776</v>
          </cell>
          <cell r="AY83">
            <v>72672.068568999995</v>
          </cell>
          <cell r="AZ83">
            <v>4052.9850899999997</v>
          </cell>
          <cell r="BA83">
            <v>84152.156251999986</v>
          </cell>
          <cell r="BB83">
            <v>80892.270462999993</v>
          </cell>
          <cell r="BC83">
            <v>3933.3306060000004</v>
          </cell>
          <cell r="BD83">
            <v>76958.93985699999</v>
          </cell>
          <cell r="BE83">
            <v>1271.908181</v>
          </cell>
          <cell r="BF83">
            <v>1987.9776079999999</v>
          </cell>
          <cell r="BG83">
            <v>121067.33033</v>
          </cell>
          <cell r="BH83">
            <v>114029.28533300001</v>
          </cell>
          <cell r="BI83">
            <v>18290.723791</v>
          </cell>
          <cell r="BJ83">
            <v>1944.4602019999998</v>
          </cell>
          <cell r="BK83">
            <v>16346.263589</v>
          </cell>
          <cell r="BL83">
            <v>95476.810522999993</v>
          </cell>
          <cell r="BM83">
            <v>261.75101899999999</v>
          </cell>
          <cell r="BN83">
            <v>7038.044997</v>
          </cell>
          <cell r="BO83">
            <v>6832.903757</v>
          </cell>
          <cell r="BP83">
            <v>5580.049814</v>
          </cell>
          <cell r="BQ83">
            <v>1252.8539430000001</v>
          </cell>
          <cell r="BR83">
            <v>205.14123999999993</v>
          </cell>
          <cell r="BS83">
            <v>0</v>
          </cell>
          <cell r="BT83">
            <v>2659448.3069363376</v>
          </cell>
          <cell r="BU83">
            <v>1480566.8442433011</v>
          </cell>
          <cell r="BV83">
            <v>1178881.4626930368</v>
          </cell>
          <cell r="BW83">
            <v>1005336.6431533613</v>
          </cell>
          <cell r="BX83">
            <v>615436.40868132445</v>
          </cell>
          <cell r="BY83">
            <v>591805.05809653946</v>
          </cell>
          <cell r="BZ83">
            <v>128479.94663499999</v>
          </cell>
          <cell r="CA83">
            <v>463325.1114615394</v>
          </cell>
          <cell r="CB83">
            <v>711.88639280878431</v>
          </cell>
          <cell r="CC83">
            <v>22919.464191976236</v>
          </cell>
          <cell r="CD83">
            <v>389900.23447203671</v>
          </cell>
          <cell r="CE83">
            <v>373947.05290003668</v>
          </cell>
          <cell r="CF83">
            <v>31758.030654000002</v>
          </cell>
          <cell r="CG83">
            <v>342189.02224603668</v>
          </cell>
          <cell r="CH83">
            <v>792.2</v>
          </cell>
          <cell r="CI83">
            <v>15160.981572000001</v>
          </cell>
          <cell r="CJ83">
            <v>1211780.5169729765</v>
          </cell>
          <cell r="CK83">
            <v>460682.80358197651</v>
          </cell>
          <cell r="CL83">
            <v>442533.16360809829</v>
          </cell>
          <cell r="CM83">
            <v>93263.486188999988</v>
          </cell>
          <cell r="CN83">
            <v>349269.67741909827</v>
          </cell>
          <cell r="CO83">
            <v>828.23737387826475</v>
          </cell>
          <cell r="CP83">
            <v>17321.402600000001</v>
          </cell>
          <cell r="CQ83">
            <v>751097.71339100006</v>
          </cell>
          <cell r="CR83">
            <v>747315.15819099999</v>
          </cell>
          <cell r="CS83">
            <v>36637.108994999995</v>
          </cell>
          <cell r="CT83">
            <v>710678.04919599998</v>
          </cell>
          <cell r="CU83">
            <v>175.39359999999999</v>
          </cell>
          <cell r="CV83">
            <v>3607.1615999999995</v>
          </cell>
          <cell r="CW83">
            <v>442331.14681000001</v>
          </cell>
          <cell r="CX83">
            <v>404447.63198000001</v>
          </cell>
          <cell r="CY83">
            <v>400786.54467999999</v>
          </cell>
          <cell r="CZ83">
            <v>85036.466199999995</v>
          </cell>
          <cell r="DA83">
            <v>315750.07848000003</v>
          </cell>
          <cell r="DB83">
            <v>3390.0165000000002</v>
          </cell>
          <cell r="DC83">
            <v>271.07080000000002</v>
          </cell>
          <cell r="DD83">
            <v>37883.51483</v>
          </cell>
          <cell r="DE83">
            <v>33327.593830000005</v>
          </cell>
          <cell r="DF83">
            <v>10397.0237</v>
          </cell>
          <cell r="DG83">
            <v>22930.57013</v>
          </cell>
          <cell r="DH83">
            <v>986.32090000000005</v>
          </cell>
          <cell r="DI83">
            <v>3569.6001000000006</v>
          </cell>
          <cell r="DJ83">
            <v>0</v>
          </cell>
          <cell r="DK83">
            <v>1818119.9079544875</v>
          </cell>
          <cell r="DL83">
            <v>16767.161699999997</v>
          </cell>
          <cell r="DM83">
            <v>1859756.7954974654</v>
          </cell>
          <cell r="DN83">
            <v>2307936.7005842095</v>
          </cell>
          <cell r="DO83">
            <v>0</v>
          </cell>
          <cell r="DP83">
            <v>0</v>
          </cell>
          <cell r="DQ83">
            <v>2080.1985342189214</v>
          </cell>
          <cell r="DR83">
            <v>2305856.5020499909</v>
          </cell>
          <cell r="DS83">
            <v>11866118.975696633</v>
          </cell>
          <cell r="DT83">
            <v>933847.31624766369</v>
          </cell>
          <cell r="DU83">
            <v>156838.86620666375</v>
          </cell>
          <cell r="DV83">
            <v>148004.2460220338</v>
          </cell>
          <cell r="DW83">
            <v>11958.611823435154</v>
          </cell>
          <cell r="DX83">
            <v>81615.597468995998</v>
          </cell>
          <cell r="DY83">
            <v>54430.036729602652</v>
          </cell>
          <cell r="DZ83">
            <v>6601.8144846299328</v>
          </cell>
          <cell r="EA83">
            <v>2232.8056999999999</v>
          </cell>
          <cell r="EB83">
            <v>0</v>
          </cell>
          <cell r="EC83">
            <v>2232.8056999999999</v>
          </cell>
          <cell r="ED83">
            <v>0</v>
          </cell>
          <cell r="EE83">
            <v>777008.45004099992</v>
          </cell>
          <cell r="EF83">
            <v>777008.45004099992</v>
          </cell>
          <cell r="EG83">
            <v>0</v>
          </cell>
          <cell r="EH83">
            <v>10932271.659448968</v>
          </cell>
          <cell r="EI83">
            <v>6203191.6236300142</v>
          </cell>
          <cell r="EJ83">
            <v>713998.35116899328</v>
          </cell>
          <cell r="EK83">
            <v>713998.35116899328</v>
          </cell>
          <cell r="EL83">
            <v>553629.4427361344</v>
          </cell>
          <cell r="EM83">
            <v>150037.6585156052</v>
          </cell>
          <cell r="EN83">
            <v>403591.7842205292</v>
          </cell>
          <cell r="EO83">
            <v>70686.98740137901</v>
          </cell>
          <cell r="EP83">
            <v>4925.5460650000005</v>
          </cell>
          <cell r="EQ83">
            <v>84756.374966479983</v>
          </cell>
          <cell r="ER83">
            <v>3995.306088672</v>
          </cell>
          <cell r="ES83">
            <v>80761.068877807978</v>
          </cell>
          <cell r="ET83">
            <v>5489193.2724610213</v>
          </cell>
          <cell r="EU83">
            <v>2636750.2961451989</v>
          </cell>
          <cell r="EV83">
            <v>142772.897413778</v>
          </cell>
          <cell r="EW83">
            <v>2493977.3987314207</v>
          </cell>
          <cell r="EX83">
            <v>714924.25979942433</v>
          </cell>
          <cell r="EY83">
            <v>420735.20058158448</v>
          </cell>
          <cell r="EZ83">
            <v>82493.311464068989</v>
          </cell>
          <cell r="FA83">
            <v>210335.40143704199</v>
          </cell>
          <cell r="FB83">
            <v>90005.290297569998</v>
          </cell>
          <cell r="FC83">
            <v>37901.197382903476</v>
          </cell>
          <cell r="FD83">
            <v>76249.382617839903</v>
          </cell>
          <cell r="FE83">
            <v>217939.67659999998</v>
          </cell>
          <cell r="FF83">
            <v>2137518.7165163974</v>
          </cell>
          <cell r="FG83">
            <v>991763.56188829709</v>
          </cell>
          <cell r="FH83">
            <v>592824.93472178618</v>
          </cell>
          <cell r="FI83">
            <v>200346.69203763088</v>
          </cell>
          <cell r="FJ83">
            <v>392478.2426841553</v>
          </cell>
          <cell r="FK83">
            <v>270542.03643175151</v>
          </cell>
          <cell r="FL83">
            <v>128396.59073475958</v>
          </cell>
          <cell r="FM83">
            <v>1145755.1546281003</v>
          </cell>
          <cell r="FN83">
            <v>360723.00893846469</v>
          </cell>
          <cell r="FO83">
            <v>124090.96124140006</v>
          </cell>
          <cell r="FP83">
            <v>236632.04769706464</v>
          </cell>
          <cell r="FQ83">
            <v>498897.05909719889</v>
          </cell>
          <cell r="FR83">
            <v>65355.164534999989</v>
          </cell>
          <cell r="FS83">
            <v>220779.92205743701</v>
          </cell>
          <cell r="FT83">
            <v>0</v>
          </cell>
          <cell r="FU83">
            <v>165265.76514599999</v>
          </cell>
          <cell r="FV83">
            <v>24428.419877</v>
          </cell>
          <cell r="FW83">
            <v>0</v>
          </cell>
          <cell r="FX83">
            <v>0</v>
          </cell>
          <cell r="FY83">
            <v>0</v>
          </cell>
          <cell r="FZ83">
            <v>0</v>
          </cell>
          <cell r="GA83">
            <v>0</v>
          </cell>
          <cell r="GB83">
            <v>128360.17666899998</v>
          </cell>
          <cell r="GC83">
            <v>0</v>
          </cell>
          <cell r="GD83">
            <v>0</v>
          </cell>
          <cell r="GE83">
            <v>12359.808599999998</v>
          </cell>
          <cell r="GF83">
            <v>0</v>
          </cell>
          <cell r="GG83">
            <v>117.36</v>
          </cell>
          <cell r="GH83">
            <v>102334.010641634</v>
          </cell>
          <cell r="GI83">
            <v>1070566.4599721383</v>
          </cell>
          <cell r="GJ83">
            <v>929615.57673219591</v>
          </cell>
          <cell r="GK83">
            <v>774317.02115973691</v>
          </cell>
          <cell r="GL83">
            <v>240737.209416</v>
          </cell>
          <cell r="GM83">
            <v>0</v>
          </cell>
          <cell r="GN83">
            <v>193110.62687235203</v>
          </cell>
          <cell r="GO83">
            <v>5421.7586613848707</v>
          </cell>
          <cell r="GP83">
            <v>335047.42621000001</v>
          </cell>
          <cell r="GQ83">
            <v>0</v>
          </cell>
          <cell r="GR83">
            <v>155298.55557245901</v>
          </cell>
          <cell r="GS83">
            <v>76383.880480599997</v>
          </cell>
          <cell r="GT83">
            <v>78914.675091858997</v>
          </cell>
          <cell r="GU83">
            <v>2461298.2233269853</v>
          </cell>
          <cell r="GV83">
            <v>0</v>
          </cell>
          <cell r="GW83">
            <v>0</v>
          </cell>
          <cell r="GX83">
            <v>13643.513235602257</v>
          </cell>
          <cell r="GY83">
            <v>1073600.9340939438</v>
          </cell>
          <cell r="GZ83">
            <v>0</v>
          </cell>
          <cell r="HA83">
            <v>0</v>
          </cell>
        </row>
        <row r="84">
          <cell r="A84">
            <v>36039</v>
          </cell>
          <cell r="B84">
            <v>12502358.264924072</v>
          </cell>
          <cell r="C84">
            <v>977593.88350320165</v>
          </cell>
          <cell r="D84">
            <v>976535.01830320153</v>
          </cell>
          <cell r="E84">
            <v>61345.254313298014</v>
          </cell>
          <cell r="F84">
            <v>717416.08289800608</v>
          </cell>
          <cell r="G84">
            <v>76607.061100000006</v>
          </cell>
          <cell r="H84">
            <v>43907.933658677139</v>
          </cell>
          <cell r="I84">
            <v>77258.686333220248</v>
          </cell>
          <cell r="J84">
            <v>1058.8652</v>
          </cell>
          <cell r="K84">
            <v>0</v>
          </cell>
          <cell r="L84">
            <v>8.6521000000000008</v>
          </cell>
          <cell r="M84">
            <v>1050.2130999999999</v>
          </cell>
          <cell r="N84">
            <v>0</v>
          </cell>
          <cell r="O84">
            <v>11524764.381420869</v>
          </cell>
          <cell r="P84">
            <v>63376.173507299995</v>
          </cell>
          <cell r="Q84">
            <v>6957225.0934555829</v>
          </cell>
          <cell r="R84">
            <v>5100698.7856665831</v>
          </cell>
          <cell r="S84">
            <v>2268219.5397757143</v>
          </cell>
          <cell r="T84">
            <v>1818118.926439489</v>
          </cell>
          <cell r="U84">
            <v>1567176.8730927319</v>
          </cell>
          <cell r="V84">
            <v>1485795.7610295811</v>
          </cell>
          <cell r="W84">
            <v>600960.13314100006</v>
          </cell>
          <cell r="X84">
            <v>884835.62788858102</v>
          </cell>
          <cell r="Y84">
            <v>59411.889854207999</v>
          </cell>
          <cell r="Z84">
            <v>21969.222208943</v>
          </cell>
          <cell r="AA84">
            <v>250942.05334675699</v>
          </cell>
          <cell r="AB84">
            <v>239853.43792375698</v>
          </cell>
          <cell r="AC84">
            <v>84830.840026999998</v>
          </cell>
          <cell r="AD84">
            <v>155022.59789675701</v>
          </cell>
          <cell r="AE84">
            <v>5091.6346549999998</v>
          </cell>
          <cell r="AF84">
            <v>5996.9807679999994</v>
          </cell>
          <cell r="AG84">
            <v>450100.61333622504</v>
          </cell>
          <cell r="AH84">
            <v>356003.71113822504</v>
          </cell>
          <cell r="AI84">
            <v>170290.148162225</v>
          </cell>
          <cell r="AJ84">
            <v>34247.929560999997</v>
          </cell>
          <cell r="AK84">
            <v>136042.218601225</v>
          </cell>
          <cell r="AL84">
            <v>181415.33850799999</v>
          </cell>
          <cell r="AM84">
            <v>4298.2244679999994</v>
          </cell>
          <cell r="AN84">
            <v>94096.902198000025</v>
          </cell>
          <cell r="AO84">
            <v>90746.181160000007</v>
          </cell>
          <cell r="AP84">
            <v>10118.909943999999</v>
          </cell>
          <cell r="AQ84">
            <v>80627.271216000008</v>
          </cell>
          <cell r="AR84">
            <v>1436.9565990000001</v>
          </cell>
          <cell r="AS84">
            <v>1913.7644389999998</v>
          </cell>
          <cell r="AT84">
            <v>319082.45981322497</v>
          </cell>
          <cell r="AU84">
            <v>231538.87178822499</v>
          </cell>
          <cell r="AV84">
            <v>148783.95395322499</v>
          </cell>
          <cell r="AW84">
            <v>28989.301812999998</v>
          </cell>
          <cell r="AX84">
            <v>119794.65214022501</v>
          </cell>
          <cell r="AY84">
            <v>78716.817181999999</v>
          </cell>
          <cell r="AZ84">
            <v>4038.100653</v>
          </cell>
          <cell r="BA84">
            <v>87543.588025000019</v>
          </cell>
          <cell r="BB84">
            <v>84397.317015000008</v>
          </cell>
          <cell r="BC84">
            <v>4509.5062680000001</v>
          </cell>
          <cell r="BD84">
            <v>79887.81074700001</v>
          </cell>
          <cell r="BE84">
            <v>1233.5065710000001</v>
          </cell>
          <cell r="BF84">
            <v>1912.7644389999998</v>
          </cell>
          <cell r="BG84">
            <v>131018.153523</v>
          </cell>
          <cell r="BH84">
            <v>124464.83934999999</v>
          </cell>
          <cell r="BI84">
            <v>21506.194209000001</v>
          </cell>
          <cell r="BJ84">
            <v>5258.6277479999999</v>
          </cell>
          <cell r="BK84">
            <v>16247.566461</v>
          </cell>
          <cell r="BL84">
            <v>102698.52132599999</v>
          </cell>
          <cell r="BM84">
            <v>260.12381500000004</v>
          </cell>
          <cell r="BN84">
            <v>6553.3141729999998</v>
          </cell>
          <cell r="BO84">
            <v>6348.8641449999996</v>
          </cell>
          <cell r="BP84">
            <v>5609.4036759999999</v>
          </cell>
          <cell r="BQ84">
            <v>739.46046899999988</v>
          </cell>
          <cell r="BR84">
            <v>203.45002799999997</v>
          </cell>
          <cell r="BS84">
            <v>1</v>
          </cell>
          <cell r="BT84">
            <v>2832479.2458908688</v>
          </cell>
          <cell r="BU84">
            <v>1572080.5111220367</v>
          </cell>
          <cell r="BV84">
            <v>1260398.7347688321</v>
          </cell>
          <cell r="BW84">
            <v>1085155.3556417848</v>
          </cell>
          <cell r="BX84">
            <v>669892.19859595294</v>
          </cell>
          <cell r="BY84">
            <v>645148.63796012208</v>
          </cell>
          <cell r="BZ84">
            <v>136906.15203999871</v>
          </cell>
          <cell r="CA84">
            <v>508242.48592012341</v>
          </cell>
          <cell r="CB84">
            <v>824.74153101525167</v>
          </cell>
          <cell r="CC84">
            <v>23918.819104815542</v>
          </cell>
          <cell r="CD84">
            <v>415263.15704583202</v>
          </cell>
          <cell r="CE84">
            <v>398713.71307583206</v>
          </cell>
          <cell r="CF84">
            <v>35600.292566000004</v>
          </cell>
          <cell r="CG84">
            <v>363113.42050983204</v>
          </cell>
          <cell r="CH84">
            <v>827.30010000000004</v>
          </cell>
          <cell r="CI84">
            <v>15722.14387</v>
          </cell>
          <cell r="CJ84">
            <v>1265512.4046548833</v>
          </cell>
          <cell r="CK84">
            <v>463621.09828588337</v>
          </cell>
          <cell r="CL84">
            <v>445573.97309820156</v>
          </cell>
          <cell r="CM84">
            <v>91054.805504000004</v>
          </cell>
          <cell r="CN84">
            <v>354519.16759420157</v>
          </cell>
          <cell r="CO84">
            <v>1274.7518116817728</v>
          </cell>
          <cell r="CP84">
            <v>16772.373376</v>
          </cell>
          <cell r="CQ84">
            <v>801891.306369</v>
          </cell>
          <cell r="CR84">
            <v>797604.60516899999</v>
          </cell>
          <cell r="CS84">
            <v>38462.143758999999</v>
          </cell>
          <cell r="CT84">
            <v>759142.46140999999</v>
          </cell>
          <cell r="CU84">
            <v>280.01329999999996</v>
          </cell>
          <cell r="CV84">
            <v>4006.6878999999999</v>
          </cell>
          <cell r="CW84">
            <v>481811.48559420032</v>
          </cell>
          <cell r="CX84">
            <v>438567.21424020035</v>
          </cell>
          <cell r="CY84">
            <v>434845.47484020039</v>
          </cell>
          <cell r="CZ84">
            <v>76555.622929622346</v>
          </cell>
          <cell r="DA84">
            <v>358289.85191057803</v>
          </cell>
          <cell r="DB84">
            <v>3425.5232000000005</v>
          </cell>
          <cell r="DC84">
            <v>296.21619999999996</v>
          </cell>
          <cell r="DD84">
            <v>43244.271353999997</v>
          </cell>
          <cell r="DE84">
            <v>38834.494753999999</v>
          </cell>
          <cell r="DF84">
            <v>12327.0759</v>
          </cell>
          <cell r="DG84">
            <v>26507.418854</v>
          </cell>
          <cell r="DH84">
            <v>714.57650000000001</v>
          </cell>
          <cell r="DI84">
            <v>3695.2001000000005</v>
          </cell>
          <cell r="DJ84">
            <v>0</v>
          </cell>
          <cell r="DK84">
            <v>1856526.3077890002</v>
          </cell>
          <cell r="DL84">
            <v>15624.907858999999</v>
          </cell>
          <cell r="DM84">
            <v>2029803.6819901473</v>
          </cell>
          <cell r="DN84">
            <v>2458734.5246088398</v>
          </cell>
          <cell r="DO84">
            <v>0</v>
          </cell>
          <cell r="DP84">
            <v>0</v>
          </cell>
          <cell r="DQ84">
            <v>2930.8025310000003</v>
          </cell>
          <cell r="DR84">
            <v>2455803.72207784</v>
          </cell>
          <cell r="DS84">
            <v>12502358.434589664</v>
          </cell>
          <cell r="DT84">
            <v>1024670.5216421053</v>
          </cell>
          <cell r="DU84">
            <v>205015.47246054624</v>
          </cell>
          <cell r="DV84">
            <v>198054.76258854623</v>
          </cell>
          <cell r="DW84">
            <v>29021.830035354069</v>
          </cell>
          <cell r="DX84">
            <v>101814.119482614</v>
          </cell>
          <cell r="DY84">
            <v>67218.81307057818</v>
          </cell>
          <cell r="DZ84">
            <v>4649.3406720000003</v>
          </cell>
          <cell r="EA84">
            <v>2311.3692000000001</v>
          </cell>
          <cell r="EB84">
            <v>0</v>
          </cell>
          <cell r="EC84">
            <v>2311.3692000000001</v>
          </cell>
          <cell r="ED84">
            <v>0</v>
          </cell>
          <cell r="EE84">
            <v>819655.04918155889</v>
          </cell>
          <cell r="EF84">
            <v>819655.04918155889</v>
          </cell>
          <cell r="EG84">
            <v>0</v>
          </cell>
          <cell r="EH84">
            <v>11477687.912947558</v>
          </cell>
          <cell r="EI84">
            <v>6383772.6119069802</v>
          </cell>
          <cell r="EJ84">
            <v>740742.57662802597</v>
          </cell>
          <cell r="EK84">
            <v>740742.57662802597</v>
          </cell>
          <cell r="EL84">
            <v>591935.41798062401</v>
          </cell>
          <cell r="EM84">
            <v>174700.84346609999</v>
          </cell>
          <cell r="EN84">
            <v>417234.57451452396</v>
          </cell>
          <cell r="EO84">
            <v>65449.051306000001</v>
          </cell>
          <cell r="EP84">
            <v>5478.2360820000004</v>
          </cell>
          <cell r="EQ84">
            <v>77879.871259401989</v>
          </cell>
          <cell r="ER84">
            <v>4454.3843944380005</v>
          </cell>
          <cell r="ES84">
            <v>73425.486864963998</v>
          </cell>
          <cell r="ET84">
            <v>5643030.0352789536</v>
          </cell>
          <cell r="EU84">
            <v>2662670.6202160553</v>
          </cell>
          <cell r="EV84">
            <v>141872.856049978</v>
          </cell>
          <cell r="EW84">
            <v>2520797.7641660771</v>
          </cell>
          <cell r="EX84">
            <v>786137.89020242961</v>
          </cell>
          <cell r="EY84">
            <v>458730.60116303497</v>
          </cell>
          <cell r="EZ84">
            <v>79210.977812355995</v>
          </cell>
          <cell r="FA84">
            <v>250924.60353467902</v>
          </cell>
          <cell r="FB84">
            <v>91828.606716000009</v>
          </cell>
          <cell r="FC84">
            <v>36766.413099999998</v>
          </cell>
          <cell r="FD84">
            <v>104895.7010393946</v>
          </cell>
          <cell r="FE84">
            <v>222511.58799999999</v>
          </cell>
          <cell r="FF84">
            <v>2194221.5248604682</v>
          </cell>
          <cell r="FG84">
            <v>1020043.3795734306</v>
          </cell>
          <cell r="FH84">
            <v>605619.66054635821</v>
          </cell>
          <cell r="FI84">
            <v>206664.12085599499</v>
          </cell>
          <cell r="FJ84">
            <v>398955.53969036322</v>
          </cell>
          <cell r="FK84">
            <v>283324.61858434335</v>
          </cell>
          <cell r="FL84">
            <v>131099.10044272908</v>
          </cell>
          <cell r="FM84">
            <v>1174178.1452870374</v>
          </cell>
          <cell r="FN84">
            <v>363751.39445037593</v>
          </cell>
          <cell r="FO84">
            <v>139098.79176753567</v>
          </cell>
          <cell r="FP84">
            <v>224652.60268284025</v>
          </cell>
          <cell r="FQ84">
            <v>538716.80670632771</v>
          </cell>
          <cell r="FR84">
            <v>49387.440917</v>
          </cell>
          <cell r="FS84">
            <v>222322.50321333396</v>
          </cell>
          <cell r="FT84">
            <v>0</v>
          </cell>
          <cell r="FU84">
            <v>164353.75953099999</v>
          </cell>
          <cell r="FV84">
            <v>25226.350927999996</v>
          </cell>
          <cell r="FW84">
            <v>0</v>
          </cell>
          <cell r="FX84">
            <v>0</v>
          </cell>
          <cell r="FY84">
            <v>0</v>
          </cell>
          <cell r="FZ84">
            <v>0</v>
          </cell>
          <cell r="GA84">
            <v>0</v>
          </cell>
          <cell r="GB84">
            <v>126993.41330299999</v>
          </cell>
          <cell r="GC84">
            <v>0</v>
          </cell>
          <cell r="GD84">
            <v>0</v>
          </cell>
          <cell r="GE84">
            <v>12133.995299999999</v>
          </cell>
          <cell r="GF84">
            <v>0</v>
          </cell>
          <cell r="GG84">
            <v>0</v>
          </cell>
          <cell r="GH84">
            <v>114161.25914606798</v>
          </cell>
          <cell r="GI84">
            <v>1246875.7408457338</v>
          </cell>
          <cell r="GJ84">
            <v>925901.905716073</v>
          </cell>
          <cell r="GK84">
            <v>777381.864576614</v>
          </cell>
          <cell r="GL84">
            <v>372432.17666600004</v>
          </cell>
          <cell r="GM84">
            <v>0</v>
          </cell>
          <cell r="GN84">
            <v>191875.04183204501</v>
          </cell>
          <cell r="GO84">
            <v>-63745.041667430989</v>
          </cell>
          <cell r="GP84">
            <v>276819.68774600001</v>
          </cell>
          <cell r="GQ84">
            <v>0</v>
          </cell>
          <cell r="GR84">
            <v>148520.041139459</v>
          </cell>
          <cell r="GS84">
            <v>78844.437912599999</v>
          </cell>
          <cell r="GT84">
            <v>69675.603226858992</v>
          </cell>
          <cell r="GU84">
            <v>2642622.6358017023</v>
          </cell>
          <cell r="GV84">
            <v>0</v>
          </cell>
          <cell r="GW84">
            <v>0</v>
          </cell>
          <cell r="GX84">
            <v>22691.293082233311</v>
          </cell>
          <cell r="GY84">
            <v>1128009.6555082998</v>
          </cell>
          <cell r="GZ84">
            <v>0</v>
          </cell>
          <cell r="HA84">
            <v>0</v>
          </cell>
        </row>
        <row r="85">
          <cell r="A85">
            <v>36069</v>
          </cell>
          <cell r="B85">
            <v>12837008.28894427</v>
          </cell>
          <cell r="C85">
            <v>994913.28701401444</v>
          </cell>
          <cell r="D85">
            <v>993809.88471401448</v>
          </cell>
          <cell r="E85">
            <v>57882.445648889363</v>
          </cell>
          <cell r="F85">
            <v>730955.03713684878</v>
          </cell>
          <cell r="G85">
            <v>83614.531700000007</v>
          </cell>
          <cell r="H85">
            <v>58406.195889861752</v>
          </cell>
          <cell r="I85">
            <v>62951.674338414756</v>
          </cell>
          <cell r="J85">
            <v>1103.4023000000002</v>
          </cell>
          <cell r="K85">
            <v>0</v>
          </cell>
          <cell r="L85">
            <v>12.945</v>
          </cell>
          <cell r="M85">
            <v>1090.4573</v>
          </cell>
          <cell r="N85">
            <v>0</v>
          </cell>
          <cell r="O85">
            <v>11842095.001930255</v>
          </cell>
          <cell r="P85">
            <v>61221.49550168663</v>
          </cell>
          <cell r="Q85">
            <v>7163507.0474681705</v>
          </cell>
          <cell r="R85">
            <v>5392455.529527992</v>
          </cell>
          <cell r="S85">
            <v>2381842.4614573619</v>
          </cell>
          <cell r="T85">
            <v>1916187.1719941669</v>
          </cell>
          <cell r="U85">
            <v>1656436.0738188128</v>
          </cell>
          <cell r="V85">
            <v>1568369.4846688129</v>
          </cell>
          <cell r="W85">
            <v>598869.21174199996</v>
          </cell>
          <cell r="X85">
            <v>969500.27292681299</v>
          </cell>
          <cell r="Y85">
            <v>65636.359771000003</v>
          </cell>
          <cell r="Z85">
            <v>22430.229379</v>
          </cell>
          <cell r="AA85">
            <v>259751.09817535401</v>
          </cell>
          <cell r="AB85">
            <v>248214.35406335403</v>
          </cell>
          <cell r="AC85">
            <v>87958.932428</v>
          </cell>
          <cell r="AD85">
            <v>160255.421635354</v>
          </cell>
          <cell r="AE85">
            <v>5429.0035470000003</v>
          </cell>
          <cell r="AF85">
            <v>6107.7405650000001</v>
          </cell>
          <cell r="AG85">
            <v>465655.28946319502</v>
          </cell>
          <cell r="AH85">
            <v>369598.93692119501</v>
          </cell>
          <cell r="AI85">
            <v>172670.81942919499</v>
          </cell>
          <cell r="AJ85">
            <v>34763.690953999998</v>
          </cell>
          <cell r="AK85">
            <v>137907.128475195</v>
          </cell>
          <cell r="AL85">
            <v>190992.37962399999</v>
          </cell>
          <cell r="AM85">
            <v>5935.7378679999993</v>
          </cell>
          <cell r="AN85">
            <v>96056.352542000008</v>
          </cell>
          <cell r="AO85">
            <v>92538.219591000001</v>
          </cell>
          <cell r="AP85">
            <v>6874.4311990000006</v>
          </cell>
          <cell r="AQ85">
            <v>85663.788392000002</v>
          </cell>
          <cell r="AR85">
            <v>1636.9009039999999</v>
          </cell>
          <cell r="AS85">
            <v>1881.232047</v>
          </cell>
          <cell r="AT85">
            <v>330698.05022819503</v>
          </cell>
          <cell r="AU85">
            <v>239011.44123119503</v>
          </cell>
          <cell r="AV85">
            <v>150503.10868319502</v>
          </cell>
          <cell r="AW85">
            <v>29492.258898999997</v>
          </cell>
          <cell r="AX85">
            <v>121010.849784195</v>
          </cell>
          <cell r="AY85">
            <v>82870.706590000002</v>
          </cell>
          <cell r="AZ85">
            <v>5637.6259579999996</v>
          </cell>
          <cell r="BA85">
            <v>91686.608997000003</v>
          </cell>
          <cell r="BB85">
            <v>88453.593864000009</v>
          </cell>
          <cell r="BC85">
            <v>4781.3198890000003</v>
          </cell>
          <cell r="BD85">
            <v>83672.273975000004</v>
          </cell>
          <cell r="BE85">
            <v>1410.2753859999998</v>
          </cell>
          <cell r="BF85">
            <v>1822.7397470000001</v>
          </cell>
          <cell r="BG85">
            <v>134957.23923500002</v>
          </cell>
          <cell r="BH85">
            <v>130587.49569000001</v>
          </cell>
          <cell r="BI85">
            <v>22167.710746000001</v>
          </cell>
          <cell r="BJ85">
            <v>5271.4320549999993</v>
          </cell>
          <cell r="BK85">
            <v>16896.278691</v>
          </cell>
          <cell r="BL85">
            <v>108121.67303400001</v>
          </cell>
          <cell r="BM85">
            <v>298.11190999999997</v>
          </cell>
          <cell r="BN85">
            <v>4369.7435449999994</v>
          </cell>
          <cell r="BO85">
            <v>4084.6257269999996</v>
          </cell>
          <cell r="BP85">
            <v>2093.1113099999998</v>
          </cell>
          <cell r="BQ85">
            <v>1991.5144169999996</v>
          </cell>
          <cell r="BR85">
            <v>226.625518</v>
          </cell>
          <cell r="BS85">
            <v>58.4923</v>
          </cell>
          <cell r="BT85">
            <v>3010613.0680706305</v>
          </cell>
          <cell r="BU85">
            <v>1672619.9446113054</v>
          </cell>
          <cell r="BV85">
            <v>1337993.1234593249</v>
          </cell>
          <cell r="BW85">
            <v>1257511.1868140125</v>
          </cell>
          <cell r="BX85">
            <v>766903.80426968739</v>
          </cell>
          <cell r="BY85">
            <v>745341.08813336003</v>
          </cell>
          <cell r="BZ85">
            <v>155985.89505298616</v>
          </cell>
          <cell r="CA85">
            <v>589355.19308037392</v>
          </cell>
          <cell r="CB85">
            <v>818.81973559458061</v>
          </cell>
          <cell r="CC85">
            <v>20743.896400732723</v>
          </cell>
          <cell r="CD85">
            <v>490607.38254432491</v>
          </cell>
          <cell r="CE85">
            <v>472179.0257443249</v>
          </cell>
          <cell r="CF85">
            <v>33478.924593000003</v>
          </cell>
          <cell r="CG85">
            <v>438700.10115132493</v>
          </cell>
          <cell r="CH85">
            <v>908.8</v>
          </cell>
          <cell r="CI85">
            <v>17519.556799999998</v>
          </cell>
          <cell r="CJ85">
            <v>1248413.5898316179</v>
          </cell>
          <cell r="CK85">
            <v>461954.32942361786</v>
          </cell>
          <cell r="CL85">
            <v>438966.17192077916</v>
          </cell>
          <cell r="CM85">
            <v>83387.688916728002</v>
          </cell>
          <cell r="CN85">
            <v>355578.48300405114</v>
          </cell>
          <cell r="CO85">
            <v>1489.3764248387097</v>
          </cell>
          <cell r="CP85">
            <v>21498.781078</v>
          </cell>
          <cell r="CQ85">
            <v>786459.26040800009</v>
          </cell>
          <cell r="CR85">
            <v>783441.67137200001</v>
          </cell>
          <cell r="CS85">
            <v>35558.253305000006</v>
          </cell>
          <cell r="CT85">
            <v>747883.41806700011</v>
          </cell>
          <cell r="CU85">
            <v>294.32069999999999</v>
          </cell>
          <cell r="CV85">
            <v>2723.2683360000001</v>
          </cell>
          <cell r="CW85">
            <v>504688.29142500006</v>
          </cell>
          <cell r="CX85">
            <v>443761.81091800006</v>
          </cell>
          <cell r="CY85">
            <v>439936.155318</v>
          </cell>
          <cell r="CZ85">
            <v>79473.4375</v>
          </cell>
          <cell r="DA85">
            <v>360462.717818</v>
          </cell>
          <cell r="DB85">
            <v>3480.0075999999999</v>
          </cell>
          <cell r="DC85">
            <v>345.64800000000002</v>
          </cell>
          <cell r="DD85">
            <v>60926.480507</v>
          </cell>
          <cell r="DE85">
            <v>56388.783007000005</v>
          </cell>
          <cell r="DF85">
            <v>15078.457299999998</v>
          </cell>
          <cell r="DG85">
            <v>41310.325707000004</v>
          </cell>
          <cell r="DH85">
            <v>700.89760000000001</v>
          </cell>
          <cell r="DI85">
            <v>3836.7998999999995</v>
          </cell>
          <cell r="DJ85">
            <v>0</v>
          </cell>
          <cell r="DK85">
            <v>1771051.5179401785</v>
          </cell>
          <cell r="DL85">
            <v>14502.812800000009</v>
          </cell>
          <cell r="DM85">
            <v>2084725.1252454803</v>
          </cell>
          <cell r="DN85">
            <v>2518138.5209149187</v>
          </cell>
          <cell r="DO85">
            <v>0</v>
          </cell>
          <cell r="DP85">
            <v>0</v>
          </cell>
          <cell r="DQ85">
            <v>4164.3250323778802</v>
          </cell>
          <cell r="DR85">
            <v>2513974.1958825407</v>
          </cell>
          <cell r="DS85">
            <v>12837008.34554363</v>
          </cell>
          <cell r="DT85">
            <v>1038822.1243202975</v>
          </cell>
          <cell r="DU85">
            <v>192705.06625429742</v>
          </cell>
          <cell r="DV85">
            <v>185926.30262896439</v>
          </cell>
          <cell r="DW85">
            <v>17667.747721225805</v>
          </cell>
          <cell r="DX85">
            <v>91912.767703792008</v>
          </cell>
          <cell r="DY85">
            <v>76345.787203946573</v>
          </cell>
          <cell r="DZ85">
            <v>4378.822825333018</v>
          </cell>
          <cell r="EA85">
            <v>2399.9407999999999</v>
          </cell>
          <cell r="EB85">
            <v>0</v>
          </cell>
          <cell r="EC85">
            <v>2399.9407999999999</v>
          </cell>
          <cell r="ED85">
            <v>0</v>
          </cell>
          <cell r="EE85">
            <v>846117.058066</v>
          </cell>
          <cell r="EF85">
            <v>846117.058066</v>
          </cell>
          <cell r="EG85">
            <v>0</v>
          </cell>
          <cell r="EH85">
            <v>11798186.221223334</v>
          </cell>
          <cell r="EI85">
            <v>6538776.5592581211</v>
          </cell>
          <cell r="EJ85">
            <v>700912.29511813074</v>
          </cell>
          <cell r="EK85">
            <v>700912.29511813074</v>
          </cell>
          <cell r="EL85">
            <v>533704.69293629564</v>
          </cell>
          <cell r="EM85">
            <v>146352.42264698757</v>
          </cell>
          <cell r="EN85">
            <v>387352.27028930804</v>
          </cell>
          <cell r="EO85">
            <v>83116.983656704993</v>
          </cell>
          <cell r="EP85">
            <v>5399.7384379999994</v>
          </cell>
          <cell r="EQ85">
            <v>78690.880087130092</v>
          </cell>
          <cell r="ER85">
            <v>5771.7742277980005</v>
          </cell>
          <cell r="ES85">
            <v>72919.105859332107</v>
          </cell>
          <cell r="ET85">
            <v>5837864.2641399903</v>
          </cell>
          <cell r="EU85">
            <v>2730606.2748271017</v>
          </cell>
          <cell r="EV85">
            <v>143678.74195530498</v>
          </cell>
          <cell r="EW85">
            <v>2586927.5328717967</v>
          </cell>
          <cell r="EX85">
            <v>837558.61697833729</v>
          </cell>
          <cell r="EY85">
            <v>475739.09767129767</v>
          </cell>
          <cell r="EZ85">
            <v>80073.862987100001</v>
          </cell>
          <cell r="FA85">
            <v>233171.93742144929</v>
          </cell>
          <cell r="FB85">
            <v>96056.953178548385</v>
          </cell>
          <cell r="FC85">
            <v>66436.344084200013</v>
          </cell>
          <cell r="FD85">
            <v>112785.93070703959</v>
          </cell>
          <cell r="FE85">
            <v>249033.58859999999</v>
          </cell>
          <cell r="FF85">
            <v>2269699.372334552</v>
          </cell>
          <cell r="FG85">
            <v>1026067.2439099501</v>
          </cell>
          <cell r="FH85">
            <v>647318.00165737874</v>
          </cell>
          <cell r="FI85">
            <v>183558.81792344188</v>
          </cell>
          <cell r="FJ85">
            <v>463759.18373393686</v>
          </cell>
          <cell r="FK85">
            <v>292951.65086071187</v>
          </cell>
          <cell r="FL85">
            <v>85797.591391859532</v>
          </cell>
          <cell r="FM85">
            <v>1243632.1284246021</v>
          </cell>
          <cell r="FN85">
            <v>360972.9601694452</v>
          </cell>
          <cell r="FO85">
            <v>120694.12167199999</v>
          </cell>
          <cell r="FP85">
            <v>240278.83849744522</v>
          </cell>
          <cell r="FQ85">
            <v>583994.0275690842</v>
          </cell>
          <cell r="FR85">
            <v>45793.798608464</v>
          </cell>
          <cell r="FS85">
            <v>252871.34207760854</v>
          </cell>
          <cell r="FT85">
            <v>0</v>
          </cell>
          <cell r="FU85">
            <v>169492.59696299999</v>
          </cell>
          <cell r="FV85">
            <v>25903.966694000002</v>
          </cell>
          <cell r="FW85">
            <v>0</v>
          </cell>
          <cell r="FX85">
            <v>0</v>
          </cell>
          <cell r="FY85">
            <v>0</v>
          </cell>
          <cell r="FZ85">
            <v>0</v>
          </cell>
          <cell r="GA85">
            <v>0</v>
          </cell>
          <cell r="GB85">
            <v>131875.05096899997</v>
          </cell>
          <cell r="GC85">
            <v>0</v>
          </cell>
          <cell r="GD85">
            <v>0</v>
          </cell>
          <cell r="GE85">
            <v>11713.579300000001</v>
          </cell>
          <cell r="GF85">
            <v>0</v>
          </cell>
          <cell r="GG85">
            <v>0</v>
          </cell>
          <cell r="GH85">
            <v>98766.962774232001</v>
          </cell>
          <cell r="GI85">
            <v>1320886.1504796469</v>
          </cell>
          <cell r="GJ85">
            <v>856548.88766258617</v>
          </cell>
          <cell r="GK85">
            <v>704029.74553612713</v>
          </cell>
          <cell r="GL85">
            <v>422800.29161600006</v>
          </cell>
          <cell r="GM85">
            <v>0</v>
          </cell>
          <cell r="GN85">
            <v>199814.01151934039</v>
          </cell>
          <cell r="GO85">
            <v>-205186.64232021332</v>
          </cell>
          <cell r="GP85">
            <v>286602.08472099999</v>
          </cell>
          <cell r="GQ85">
            <v>0</v>
          </cell>
          <cell r="GR85">
            <v>152519.14212645899</v>
          </cell>
          <cell r="GS85">
            <v>82412.434556599997</v>
          </cell>
          <cell r="GT85">
            <v>70106.707569859005</v>
          </cell>
          <cell r="GU85">
            <v>2813715.0640857466</v>
          </cell>
          <cell r="GV85">
            <v>0</v>
          </cell>
          <cell r="GW85">
            <v>0</v>
          </cell>
          <cell r="GX85">
            <v>28660.907095986302</v>
          </cell>
          <cell r="GY85">
            <v>1085014.1883893823</v>
          </cell>
          <cell r="GZ85">
            <v>0</v>
          </cell>
          <cell r="HA85">
            <v>0</v>
          </cell>
        </row>
        <row r="86">
          <cell r="A86">
            <v>36100</v>
          </cell>
          <cell r="B86">
            <v>13450735.400044004</v>
          </cell>
          <cell r="C86">
            <v>1017278.343429891</v>
          </cell>
          <cell r="D86">
            <v>1016125.4429298909</v>
          </cell>
          <cell r="E86">
            <v>51304.230459845778</v>
          </cell>
          <cell r="F86">
            <v>787176.22679034655</v>
          </cell>
          <cell r="G86">
            <v>86139.281999999992</v>
          </cell>
          <cell r="H86">
            <v>27149.157021896001</v>
          </cell>
          <cell r="I86">
            <v>64356.546657802515</v>
          </cell>
          <cell r="J86">
            <v>1152.9005</v>
          </cell>
          <cell r="K86">
            <v>0</v>
          </cell>
          <cell r="L86">
            <v>6.7381000000000002</v>
          </cell>
          <cell r="M86">
            <v>1146.1623999999999</v>
          </cell>
          <cell r="N86">
            <v>0</v>
          </cell>
          <cell r="O86">
            <v>12433457.056614112</v>
          </cell>
          <cell r="P86">
            <v>87174.883907010575</v>
          </cell>
          <cell r="Q86">
            <v>7385437.1198169542</v>
          </cell>
          <cell r="R86">
            <v>5643560.3618370453</v>
          </cell>
          <cell r="S86">
            <v>2455517.1610983713</v>
          </cell>
          <cell r="T86">
            <v>1974917.6416320275</v>
          </cell>
          <cell r="U86">
            <v>1713655.9255638241</v>
          </cell>
          <cell r="V86">
            <v>1617681.356655824</v>
          </cell>
          <cell r="W86">
            <v>592800.34814699995</v>
          </cell>
          <cell r="X86">
            <v>1024881.008508824</v>
          </cell>
          <cell r="Y86">
            <v>73658.769182999997</v>
          </cell>
          <cell r="Z86">
            <v>22315.799725000001</v>
          </cell>
          <cell r="AA86">
            <v>261261.71606820342</v>
          </cell>
          <cell r="AB86">
            <v>249403.96043320344</v>
          </cell>
          <cell r="AC86">
            <v>91160.733786000012</v>
          </cell>
          <cell r="AD86">
            <v>158243.22664720344</v>
          </cell>
          <cell r="AE86">
            <v>5642.9751940000006</v>
          </cell>
          <cell r="AF86">
            <v>6214.7804410000008</v>
          </cell>
          <cell r="AG86">
            <v>480599.51946634409</v>
          </cell>
          <cell r="AH86">
            <v>381097.64154367911</v>
          </cell>
          <cell r="AI86">
            <v>177040.73273567911</v>
          </cell>
          <cell r="AJ86">
            <v>35385.227055999996</v>
          </cell>
          <cell r="AK86">
            <v>141655.50567967913</v>
          </cell>
          <cell r="AL86">
            <v>197766.57183500001</v>
          </cell>
          <cell r="AM86">
            <v>6290.3369729999995</v>
          </cell>
          <cell r="AN86">
            <v>99501.87792266492</v>
          </cell>
          <cell r="AO86">
            <v>95804.530196664928</v>
          </cell>
          <cell r="AP86">
            <v>6398.5363209999996</v>
          </cell>
          <cell r="AQ86">
            <v>89405.993875664921</v>
          </cell>
          <cell r="AR86">
            <v>1799.263279</v>
          </cell>
          <cell r="AS86">
            <v>1898.084447</v>
          </cell>
          <cell r="AT86">
            <v>346272.52713457955</v>
          </cell>
          <cell r="AU86">
            <v>251147.29069095818</v>
          </cell>
          <cell r="AV86">
            <v>158724.56981295819</v>
          </cell>
          <cell r="AW86">
            <v>33911.081258999999</v>
          </cell>
          <cell r="AX86">
            <v>124813.4885539582</v>
          </cell>
          <cell r="AY86">
            <v>86427.683904999998</v>
          </cell>
          <cell r="AZ86">
            <v>5995.0369730000002</v>
          </cell>
          <cell r="BA86">
            <v>95125.236443621397</v>
          </cell>
          <cell r="BB86">
            <v>91724.500806621407</v>
          </cell>
          <cell r="BC86">
            <v>4258.8278709999995</v>
          </cell>
          <cell r="BD86">
            <v>87465.672935621405</v>
          </cell>
          <cell r="BE86">
            <v>1562.3742900000002</v>
          </cell>
          <cell r="BF86">
            <v>1838.361347</v>
          </cell>
          <cell r="BG86">
            <v>134326.99233176449</v>
          </cell>
          <cell r="BH86">
            <v>129950.35085272095</v>
          </cell>
          <cell r="BI86">
            <v>18316.162922720927</v>
          </cell>
          <cell r="BJ86">
            <v>1474.1457969999999</v>
          </cell>
          <cell r="BK86">
            <v>16842.017125720926</v>
          </cell>
          <cell r="BL86">
            <v>111338.88793000001</v>
          </cell>
          <cell r="BM86">
            <v>295.3</v>
          </cell>
          <cell r="BN86">
            <v>4376.641479043521</v>
          </cell>
          <cell r="BO86">
            <v>4080.0293900435208</v>
          </cell>
          <cell r="BP86">
            <v>2139.7084499999996</v>
          </cell>
          <cell r="BQ86">
            <v>1940.3209400435212</v>
          </cell>
          <cell r="BR86">
            <v>236.88898899999995</v>
          </cell>
          <cell r="BS86">
            <v>59.723100000000002</v>
          </cell>
          <cell r="BT86">
            <v>3188043.2007386736</v>
          </cell>
          <cell r="BU86">
            <v>1788619.5127152787</v>
          </cell>
          <cell r="BV86">
            <v>1399423.6880233954</v>
          </cell>
          <cell r="BW86">
            <v>1374075.9057591807</v>
          </cell>
          <cell r="BX86">
            <v>867173.50724521896</v>
          </cell>
          <cell r="BY86">
            <v>843602.67205506261</v>
          </cell>
          <cell r="BZ86">
            <v>168885.23838600228</v>
          </cell>
          <cell r="CA86">
            <v>674717.43366906024</v>
          </cell>
          <cell r="CB86">
            <v>973.85183999999992</v>
          </cell>
          <cell r="CC86">
            <v>22596.983350156239</v>
          </cell>
          <cell r="CD86">
            <v>506902.39851396176</v>
          </cell>
          <cell r="CE86">
            <v>487593.07231396175</v>
          </cell>
          <cell r="CF86">
            <v>32931.493329999998</v>
          </cell>
          <cell r="CG86">
            <v>454661.57898396178</v>
          </cell>
          <cell r="CH86">
            <v>950.74369999999999</v>
          </cell>
          <cell r="CI86">
            <v>18358.582499999997</v>
          </cell>
          <cell r="CJ86">
            <v>1296215.2749746591</v>
          </cell>
          <cell r="CK86">
            <v>469048.14187525061</v>
          </cell>
          <cell r="CL86">
            <v>444769.81714030151</v>
          </cell>
          <cell r="CM86">
            <v>96039.831642466001</v>
          </cell>
          <cell r="CN86">
            <v>348729.9854978355</v>
          </cell>
          <cell r="CO86">
            <v>1889.3123349491423</v>
          </cell>
          <cell r="CP86">
            <v>22389.0124</v>
          </cell>
          <cell r="CQ86">
            <v>827167.13309940835</v>
          </cell>
          <cell r="CR86">
            <v>823890.87004540837</v>
          </cell>
          <cell r="CS86">
            <v>38614.700257000004</v>
          </cell>
          <cell r="CT86">
            <v>785276.16978840833</v>
          </cell>
          <cell r="CU86">
            <v>315.19409999999999</v>
          </cell>
          <cell r="CV86">
            <v>2961.0689539999998</v>
          </cell>
          <cell r="CW86">
            <v>517752.02000483405</v>
          </cell>
          <cell r="CX86">
            <v>452397.86359480879</v>
          </cell>
          <cell r="CY86">
            <v>448771.34089480882</v>
          </cell>
          <cell r="CZ86">
            <v>78610.167600000001</v>
          </cell>
          <cell r="DA86">
            <v>370161.17329480877</v>
          </cell>
          <cell r="DB86">
            <v>3622.7226999999998</v>
          </cell>
          <cell r="DC86">
            <v>3.8</v>
          </cell>
          <cell r="DD86">
            <v>65354.156410025294</v>
          </cell>
          <cell r="DE86">
            <v>60623.269210025283</v>
          </cell>
          <cell r="DF86">
            <v>16614.647899999996</v>
          </cell>
          <cell r="DG86">
            <v>44008.621310025286</v>
          </cell>
          <cell r="DH86">
            <v>698.08709999999996</v>
          </cell>
          <cell r="DI86">
            <v>4032.800099999999</v>
          </cell>
          <cell r="DJ86">
            <v>0</v>
          </cell>
          <cell r="DK86">
            <v>1741876.757979909</v>
          </cell>
          <cell r="DL86">
            <v>14777.881118310001</v>
          </cell>
          <cell r="DM86">
            <v>2163313.0511618727</v>
          </cell>
          <cell r="DN86">
            <v>2782754.1206099661</v>
          </cell>
          <cell r="DO86">
            <v>0</v>
          </cell>
          <cell r="DP86">
            <v>0</v>
          </cell>
          <cell r="DQ86">
            <v>5436.1901389911673</v>
          </cell>
          <cell r="DR86">
            <v>2777317.9304709747</v>
          </cell>
          <cell r="DS86">
            <v>13450735.819405209</v>
          </cell>
          <cell r="DT86">
            <v>1097573.2395007403</v>
          </cell>
          <cell r="DU86">
            <v>219445.63548174035</v>
          </cell>
          <cell r="DV86">
            <v>212736.59424357032</v>
          </cell>
          <cell r="DW86">
            <v>21898.517634419946</v>
          </cell>
          <cell r="DX86">
            <v>120676.73542750801</v>
          </cell>
          <cell r="DY86">
            <v>70161.34118164239</v>
          </cell>
          <cell r="DZ86">
            <v>4186.5012381700526</v>
          </cell>
          <cell r="EA86">
            <v>2522.54</v>
          </cell>
          <cell r="EB86">
            <v>0</v>
          </cell>
          <cell r="EC86">
            <v>2522.54</v>
          </cell>
          <cell r="ED86">
            <v>0</v>
          </cell>
          <cell r="EE86">
            <v>878127.60401899996</v>
          </cell>
          <cell r="EF86">
            <v>878127.60401899996</v>
          </cell>
          <cell r="EG86">
            <v>0</v>
          </cell>
          <cell r="EH86">
            <v>12353162.579904471</v>
          </cell>
          <cell r="EI86">
            <v>6809765.2208556999</v>
          </cell>
          <cell r="EJ86">
            <v>766075.37271709461</v>
          </cell>
          <cell r="EK86">
            <v>766075.37271709461</v>
          </cell>
          <cell r="EL86">
            <v>584666.26467579266</v>
          </cell>
          <cell r="EM86">
            <v>174248.62193388614</v>
          </cell>
          <cell r="EN86">
            <v>410417.64274190651</v>
          </cell>
          <cell r="EO86">
            <v>91705.032771208003</v>
          </cell>
          <cell r="EP86">
            <v>4694.3247460000002</v>
          </cell>
          <cell r="EQ86">
            <v>85009.750524094008</v>
          </cell>
          <cell r="ER86">
            <v>4267.6203521059997</v>
          </cell>
          <cell r="ES86">
            <v>80742.130171987999</v>
          </cell>
          <cell r="ET86">
            <v>6043689.8481386052</v>
          </cell>
          <cell r="EU86">
            <v>2822734.0189694557</v>
          </cell>
          <cell r="EV86">
            <v>138119.05931749786</v>
          </cell>
          <cell r="EW86">
            <v>2684614.9596519577</v>
          </cell>
          <cell r="EX86">
            <v>874981.89994794154</v>
          </cell>
          <cell r="EY86">
            <v>512228.23904983327</v>
          </cell>
          <cell r="EZ86">
            <v>78859.823778699996</v>
          </cell>
          <cell r="FA86">
            <v>271942.22597973322</v>
          </cell>
          <cell r="FB86">
            <v>105305.05147480001</v>
          </cell>
          <cell r="FC86">
            <v>56121.137816599999</v>
          </cell>
          <cell r="FD86">
            <v>122308.20089810831</v>
          </cell>
          <cell r="FE86">
            <v>240445.46</v>
          </cell>
          <cell r="FF86">
            <v>2345973.9292212073</v>
          </cell>
          <cell r="FG86">
            <v>1049615.7901022928</v>
          </cell>
          <cell r="FH86">
            <v>628591.77864692372</v>
          </cell>
          <cell r="FI86">
            <v>206608.30966258087</v>
          </cell>
          <cell r="FJ86">
            <v>421983.46898434282</v>
          </cell>
          <cell r="FK86">
            <v>303233.99360781646</v>
          </cell>
          <cell r="FL86">
            <v>117790.01784755275</v>
          </cell>
          <cell r="FM86">
            <v>1296358.1391189145</v>
          </cell>
          <cell r="FN86">
            <v>366094.72756014584</v>
          </cell>
          <cell r="FO86">
            <v>77712.460782400012</v>
          </cell>
          <cell r="FP86">
            <v>288382.2667777458</v>
          </cell>
          <cell r="FQ86">
            <v>642462.68773701764</v>
          </cell>
          <cell r="FR86">
            <v>54936.024247794005</v>
          </cell>
          <cell r="FS86">
            <v>232864.69957395698</v>
          </cell>
          <cell r="FT86">
            <v>0</v>
          </cell>
          <cell r="FU86">
            <v>207120.65905299998</v>
          </cell>
          <cell r="FV86">
            <v>25711.686659999999</v>
          </cell>
          <cell r="FW86">
            <v>0</v>
          </cell>
          <cell r="FX86">
            <v>0</v>
          </cell>
          <cell r="FY86">
            <v>0</v>
          </cell>
          <cell r="FZ86">
            <v>0</v>
          </cell>
          <cell r="GA86">
            <v>0</v>
          </cell>
          <cell r="GB86">
            <v>169940.79929299999</v>
          </cell>
          <cell r="GC86">
            <v>0</v>
          </cell>
          <cell r="GD86">
            <v>0</v>
          </cell>
          <cell r="GE86">
            <v>11468.1731</v>
          </cell>
          <cell r="GF86">
            <v>0</v>
          </cell>
          <cell r="GG86">
            <v>0</v>
          </cell>
          <cell r="GH86">
            <v>96141.941156599991</v>
          </cell>
          <cell r="GI86">
            <v>1303137.2150929549</v>
          </cell>
          <cell r="GJ86">
            <v>1058503.5490399473</v>
          </cell>
          <cell r="GK86">
            <v>904519.00564690563</v>
          </cell>
          <cell r="GL86">
            <v>447126.775600138</v>
          </cell>
          <cell r="GM86">
            <v>0</v>
          </cell>
          <cell r="GN86">
            <v>220543.90227407817</v>
          </cell>
          <cell r="GO86">
            <v>-156470.65195054549</v>
          </cell>
          <cell r="GP86">
            <v>393318.97972323501</v>
          </cell>
          <cell r="GQ86">
            <v>0</v>
          </cell>
          <cell r="GR86">
            <v>153984.54339304162</v>
          </cell>
          <cell r="GS86">
            <v>83836.27956143253</v>
          </cell>
          <cell r="GT86">
            <v>70148.263831609074</v>
          </cell>
          <cell r="GU86">
            <v>2878493.994706267</v>
          </cell>
          <cell r="GV86">
            <v>0</v>
          </cell>
          <cell r="GW86">
            <v>0</v>
          </cell>
          <cell r="GX86">
            <v>36970.423011394763</v>
          </cell>
          <cell r="GY86">
            <v>1133469.1589127374</v>
          </cell>
          <cell r="GZ86">
            <v>0</v>
          </cell>
          <cell r="HA86">
            <v>0</v>
          </cell>
        </row>
        <row r="87">
          <cell r="A87">
            <v>36130</v>
          </cell>
          <cell r="B87">
            <v>14800463.248573801</v>
          </cell>
          <cell r="C87">
            <v>1730134.0061618455</v>
          </cell>
          <cell r="D87">
            <v>1728896.5723618455</v>
          </cell>
          <cell r="E87">
            <v>70136.874725800793</v>
          </cell>
          <cell r="F87">
            <v>1470005.7355220846</v>
          </cell>
          <cell r="G87">
            <v>94309.074825624004</v>
          </cell>
          <cell r="H87">
            <v>30875.405612804996</v>
          </cell>
          <cell r="I87">
            <v>63569.481675531286</v>
          </cell>
          <cell r="J87">
            <v>1237.4338</v>
          </cell>
          <cell r="K87">
            <v>0</v>
          </cell>
          <cell r="L87">
            <v>3.3618999999999999</v>
          </cell>
          <cell r="M87">
            <v>1234.0718999999999</v>
          </cell>
          <cell r="N87">
            <v>0</v>
          </cell>
          <cell r="O87">
            <v>13070329.242411954</v>
          </cell>
          <cell r="P87">
            <v>77166.560582478996</v>
          </cell>
          <cell r="Q87">
            <v>7791953.0806037392</v>
          </cell>
          <cell r="R87">
            <v>5908651.7089743</v>
          </cell>
          <cell r="S87">
            <v>2427260.9483995782</v>
          </cell>
          <cell r="T87">
            <v>1935164.2704740651</v>
          </cell>
          <cell r="U87">
            <v>1666193.6116005853</v>
          </cell>
          <cell r="V87">
            <v>1561493.0691888882</v>
          </cell>
          <cell r="W87">
            <v>570236.13921298995</v>
          </cell>
          <cell r="X87">
            <v>991256.92997589824</v>
          </cell>
          <cell r="Y87">
            <v>83946.537690597004</v>
          </cell>
          <cell r="Z87">
            <v>20754.004721100006</v>
          </cell>
          <cell r="AA87">
            <v>268970.65887347999</v>
          </cell>
          <cell r="AB87">
            <v>249256.92200167998</v>
          </cell>
          <cell r="AC87">
            <v>94153.724793126981</v>
          </cell>
          <cell r="AD87">
            <v>155103.197208553</v>
          </cell>
          <cell r="AE87">
            <v>5712.5373358000015</v>
          </cell>
          <cell r="AF87">
            <v>14001.199536</v>
          </cell>
          <cell r="AG87">
            <v>492096.67792551295</v>
          </cell>
          <cell r="AH87">
            <v>383608.28536894097</v>
          </cell>
          <cell r="AI87">
            <v>177016.900472626</v>
          </cell>
          <cell r="AJ87">
            <v>31269.865386726004</v>
          </cell>
          <cell r="AK87">
            <v>145747.03508589999</v>
          </cell>
          <cell r="AL87">
            <v>200358.33173608998</v>
          </cell>
          <cell r="AM87">
            <v>6233.0531602249994</v>
          </cell>
          <cell r="AN87">
            <v>108488.39255657198</v>
          </cell>
          <cell r="AO87">
            <v>104775.516119672</v>
          </cell>
          <cell r="AP87">
            <v>6715.9704506850003</v>
          </cell>
          <cell r="AQ87">
            <v>98059.545668987004</v>
          </cell>
          <cell r="AR87">
            <v>1744.6543879000001</v>
          </cell>
          <cell r="AS87">
            <v>1968.222049</v>
          </cell>
          <cell r="AT87">
            <v>362295.63834857201</v>
          </cell>
          <cell r="AU87">
            <v>255631.09657449002</v>
          </cell>
          <cell r="AV87">
            <v>162408.23996856302</v>
          </cell>
          <cell r="AW87">
            <v>30015.385006062999</v>
          </cell>
          <cell r="AX87">
            <v>132392.85496249999</v>
          </cell>
          <cell r="AY87">
            <v>87486.186925602</v>
          </cell>
          <cell r="AZ87">
            <v>5736.6696803249988</v>
          </cell>
          <cell r="BA87">
            <v>106664.541774082</v>
          </cell>
          <cell r="BB87">
            <v>103192.432783082</v>
          </cell>
          <cell r="BC87">
            <v>5648.6268670949994</v>
          </cell>
          <cell r="BD87">
            <v>97543.805915987003</v>
          </cell>
          <cell r="BE87">
            <v>1504.8869420000001</v>
          </cell>
          <cell r="BF87">
            <v>1967.222049</v>
          </cell>
          <cell r="BG87">
            <v>129801.03957694098</v>
          </cell>
          <cell r="BH87">
            <v>127977.18879445098</v>
          </cell>
          <cell r="BI87">
            <v>14608.660504062998</v>
          </cell>
          <cell r="BJ87">
            <v>1254.480380663</v>
          </cell>
          <cell r="BK87">
            <v>13354.180123399998</v>
          </cell>
          <cell r="BL87">
            <v>112872.14481048798</v>
          </cell>
          <cell r="BM87">
            <v>496.3834799</v>
          </cell>
          <cell r="BN87">
            <v>1823.8507824900003</v>
          </cell>
          <cell r="BO87">
            <v>1583.0833365900003</v>
          </cell>
          <cell r="BP87">
            <v>1067.3435835900004</v>
          </cell>
          <cell r="BQ87">
            <v>515.73975300000006</v>
          </cell>
          <cell r="BR87">
            <v>239.7674458999999</v>
          </cell>
          <cell r="BS87">
            <v>1</v>
          </cell>
          <cell r="BT87">
            <v>3481390.7605747217</v>
          </cell>
          <cell r="BU87">
            <v>1955751.8856057092</v>
          </cell>
          <cell r="BV87">
            <v>1525638.8749690121</v>
          </cell>
          <cell r="BW87">
            <v>1382094.011159736</v>
          </cell>
          <cell r="BX87">
            <v>932255.15946406289</v>
          </cell>
          <cell r="BY87">
            <v>898973.17768692691</v>
          </cell>
          <cell r="BZ87">
            <v>183822.32983661102</v>
          </cell>
          <cell r="CA87">
            <v>715150.84785031597</v>
          </cell>
          <cell r="CB87">
            <v>2845.357130976</v>
          </cell>
          <cell r="CC87">
            <v>30436.624646160002</v>
          </cell>
          <cell r="CD87">
            <v>449838.85169567296</v>
          </cell>
          <cell r="CE87">
            <v>436025.73319567303</v>
          </cell>
          <cell r="CF87">
            <v>35392.582421660001</v>
          </cell>
          <cell r="CG87">
            <v>400633.15077401308</v>
          </cell>
          <cell r="CH87">
            <v>1010.8596</v>
          </cell>
          <cell r="CI87">
            <v>12802.258900000001</v>
          </cell>
          <cell r="CJ87">
            <v>1585751.1162781164</v>
          </cell>
          <cell r="CK87">
            <v>575608.97346442216</v>
          </cell>
          <cell r="CL87">
            <v>559646.79034875997</v>
          </cell>
          <cell r="CM87">
            <v>107022.02181248201</v>
          </cell>
          <cell r="CN87">
            <v>452624.76853627793</v>
          </cell>
          <cell r="CO87">
            <v>2286.730173452293</v>
          </cell>
          <cell r="CP87">
            <v>13675.452942209999</v>
          </cell>
          <cell r="CQ87">
            <v>1010142.1428136941</v>
          </cell>
          <cell r="CR87">
            <v>1006519.0486136941</v>
          </cell>
          <cell r="CS87">
            <v>47424.168718548004</v>
          </cell>
          <cell r="CT87">
            <v>959094.87989514624</v>
          </cell>
          <cell r="CU87">
            <v>301.89420000000001</v>
          </cell>
          <cell r="CV87">
            <v>3321.2</v>
          </cell>
          <cell r="CW87">
            <v>513545.63313686906</v>
          </cell>
          <cell r="CX87">
            <v>447887.75267722399</v>
          </cell>
          <cell r="CY87">
            <v>437569.66189070197</v>
          </cell>
          <cell r="CZ87">
            <v>79244.571821678983</v>
          </cell>
          <cell r="DA87">
            <v>358325.09006902302</v>
          </cell>
          <cell r="DB87">
            <v>3396.6541865220001</v>
          </cell>
          <cell r="DC87">
            <v>6921.4366000000009</v>
          </cell>
          <cell r="DD87">
            <v>65657.880459645006</v>
          </cell>
          <cell r="DE87">
            <v>60149.156659645007</v>
          </cell>
          <cell r="DF87">
            <v>18111.898991127</v>
          </cell>
          <cell r="DG87">
            <v>42037.257668518003</v>
          </cell>
          <cell r="DH87">
            <v>1128.3237999999999</v>
          </cell>
          <cell r="DI87">
            <v>4380.3999999999996</v>
          </cell>
          <cell r="DJ87">
            <v>0</v>
          </cell>
          <cell r="DK87">
            <v>1883301.37162944</v>
          </cell>
          <cell r="DL87">
            <v>18836.236229000002</v>
          </cell>
          <cell r="DM87">
            <v>2452779.6533452747</v>
          </cell>
          <cell r="DN87">
            <v>2729593.7116514626</v>
          </cell>
          <cell r="DO87">
            <v>0</v>
          </cell>
          <cell r="DP87">
            <v>0</v>
          </cell>
          <cell r="DQ87">
            <v>298.98180432367474</v>
          </cell>
          <cell r="DR87">
            <v>2729294.7298471392</v>
          </cell>
          <cell r="DS87">
            <v>14800463.391607706</v>
          </cell>
          <cell r="DT87">
            <v>884374.40451895876</v>
          </cell>
          <cell r="DU87">
            <v>213306.90477595874</v>
          </cell>
          <cell r="DV87">
            <v>206084.62999581776</v>
          </cell>
          <cell r="DW87">
            <v>16836.721390999999</v>
          </cell>
          <cell r="DX87">
            <v>112084.48509038999</v>
          </cell>
          <cell r="DY87">
            <v>77163.423514427777</v>
          </cell>
          <cell r="DZ87">
            <v>4493.225080141</v>
          </cell>
          <cell r="EA87">
            <v>2729.0497</v>
          </cell>
          <cell r="EB87">
            <v>0</v>
          </cell>
          <cell r="EC87">
            <v>2729.0497</v>
          </cell>
          <cell r="ED87">
            <v>0</v>
          </cell>
          <cell r="EE87">
            <v>671067.49974299991</v>
          </cell>
          <cell r="EF87">
            <v>671067.49974299991</v>
          </cell>
          <cell r="EG87">
            <v>0</v>
          </cell>
          <cell r="EH87">
            <v>13916088.987088745</v>
          </cell>
          <cell r="EI87">
            <v>8100486.3808172392</v>
          </cell>
          <cell r="EJ87">
            <v>1058471.910493782</v>
          </cell>
          <cell r="EK87">
            <v>1058471.910493782</v>
          </cell>
          <cell r="EL87">
            <v>877821.00940843893</v>
          </cell>
          <cell r="EM87">
            <v>270006.00566143804</v>
          </cell>
          <cell r="EN87">
            <v>607815.00374700094</v>
          </cell>
          <cell r="EO87">
            <v>76937.064343257007</v>
          </cell>
          <cell r="EP87">
            <v>4270.1900889929993</v>
          </cell>
          <cell r="EQ87">
            <v>99443.646653093005</v>
          </cell>
          <cell r="ER87">
            <v>17266.268618921</v>
          </cell>
          <cell r="ES87">
            <v>82177.378034171998</v>
          </cell>
          <cell r="ET87">
            <v>7042014.4703234565</v>
          </cell>
          <cell r="EU87">
            <v>3096668.9296717332</v>
          </cell>
          <cell r="EV87">
            <v>140341.79432148003</v>
          </cell>
          <cell r="EW87">
            <v>2956327.135350253</v>
          </cell>
          <cell r="EX87">
            <v>925199.08968342002</v>
          </cell>
          <cell r="EY87">
            <v>550172.74456218793</v>
          </cell>
          <cell r="EZ87">
            <v>87680.456056900002</v>
          </cell>
          <cell r="FA87">
            <v>285151.79293879995</v>
          </cell>
          <cell r="FB87">
            <v>116539.646066488</v>
          </cell>
          <cell r="FC87">
            <v>60800.849499999997</v>
          </cell>
          <cell r="FD87">
            <v>138008.45262123199</v>
          </cell>
          <cell r="FE87">
            <v>237017.89250000002</v>
          </cell>
          <cell r="FF87">
            <v>3020146.4509683037</v>
          </cell>
          <cell r="FG87">
            <v>1181716.8615099429</v>
          </cell>
          <cell r="FH87">
            <v>702481.80362267082</v>
          </cell>
          <cell r="FI87">
            <v>235370.55027867403</v>
          </cell>
          <cell r="FJ87">
            <v>467111.25334399677</v>
          </cell>
          <cell r="FK87">
            <v>338705.93087492499</v>
          </cell>
          <cell r="FL87">
            <v>140529.12701234702</v>
          </cell>
          <cell r="FM87">
            <v>1838429.5894583606</v>
          </cell>
          <cell r="FN87">
            <v>761387.09091957193</v>
          </cell>
          <cell r="FO87">
            <v>446368.08060341794</v>
          </cell>
          <cell r="FP87">
            <v>315019.01031615399</v>
          </cell>
          <cell r="FQ87">
            <v>750795.90665245568</v>
          </cell>
          <cell r="FR87">
            <v>52579.352671062006</v>
          </cell>
          <cell r="FS87">
            <v>273667.23921527097</v>
          </cell>
          <cell r="FT87">
            <v>0</v>
          </cell>
          <cell r="FU87">
            <v>711883.51823069993</v>
          </cell>
          <cell r="FV87">
            <v>164487.67686099999</v>
          </cell>
          <cell r="FW87">
            <v>0</v>
          </cell>
          <cell r="FX87">
            <v>0</v>
          </cell>
          <cell r="FY87">
            <v>0</v>
          </cell>
          <cell r="FZ87">
            <v>0</v>
          </cell>
          <cell r="GA87">
            <v>0</v>
          </cell>
          <cell r="GB87">
            <v>537261.86116969993</v>
          </cell>
          <cell r="GC87">
            <v>0</v>
          </cell>
          <cell r="GD87">
            <v>0</v>
          </cell>
          <cell r="GE87">
            <v>10133.980200000002</v>
          </cell>
          <cell r="GF87">
            <v>0</v>
          </cell>
          <cell r="GG87">
            <v>0</v>
          </cell>
          <cell r="GH87">
            <v>13975.415326555001</v>
          </cell>
          <cell r="GI87">
            <v>1476126.0668448242</v>
          </cell>
          <cell r="GJ87">
            <v>1126427.8141685291</v>
          </cell>
          <cell r="GK87">
            <v>948418.668498129</v>
          </cell>
          <cell r="GL87">
            <v>512608.857816</v>
          </cell>
          <cell r="GM87">
            <v>0</v>
          </cell>
          <cell r="GN87">
            <v>228915.03198254498</v>
          </cell>
          <cell r="GO87">
            <v>-247953.98128025001</v>
          </cell>
          <cell r="GP87">
            <v>454848.75997983402</v>
          </cell>
          <cell r="GQ87">
            <v>0</v>
          </cell>
          <cell r="GR87">
            <v>178009.1456704</v>
          </cell>
          <cell r="GS87">
            <v>88590.446907000005</v>
          </cell>
          <cell r="GT87">
            <v>89418.698763399996</v>
          </cell>
          <cell r="GU87">
            <v>2487189.7917008991</v>
          </cell>
          <cell r="GV87">
            <v>0</v>
          </cell>
          <cell r="GW87">
            <v>0</v>
          </cell>
          <cell r="GX87">
            <v>13160.786679904</v>
          </cell>
          <cell r="GY87">
            <v>789394.97270145395</v>
          </cell>
          <cell r="GZ87">
            <v>0</v>
          </cell>
          <cell r="HA87">
            <v>0</v>
          </cell>
        </row>
        <row r="88">
          <cell r="A88">
            <v>36161</v>
          </cell>
          <cell r="B88">
            <v>14823297.633531529</v>
          </cell>
          <cell r="C88">
            <v>1404119.9109181294</v>
          </cell>
          <cell r="D88">
            <v>1402803.7704181294</v>
          </cell>
          <cell r="E88">
            <v>74055.951071508811</v>
          </cell>
          <cell r="F88">
            <v>1107200.2802305846</v>
          </cell>
          <cell r="G88">
            <v>110727.684097936</v>
          </cell>
          <cell r="H88">
            <v>48362.005327350002</v>
          </cell>
          <cell r="I88">
            <v>62457.849690749972</v>
          </cell>
          <cell r="J88">
            <v>1316.1404999999997</v>
          </cell>
          <cell r="K88">
            <v>0</v>
          </cell>
          <cell r="L88">
            <v>7.3308999999999997</v>
          </cell>
          <cell r="M88">
            <v>1308.8095999999998</v>
          </cell>
          <cell r="N88">
            <v>0</v>
          </cell>
          <cell r="O88">
            <v>13419177.722613398</v>
          </cell>
          <cell r="P88">
            <v>76285.190059096989</v>
          </cell>
          <cell r="Q88">
            <v>8100485.4064200204</v>
          </cell>
          <cell r="R88">
            <v>6221225.350031415</v>
          </cell>
          <cell r="S88">
            <v>2525819.7781162364</v>
          </cell>
          <cell r="T88">
            <v>2035281.2397241332</v>
          </cell>
          <cell r="U88">
            <v>1739114.062809027</v>
          </cell>
          <cell r="V88">
            <v>1636121.219203277</v>
          </cell>
          <cell r="W88">
            <v>576415.87714295706</v>
          </cell>
          <cell r="X88">
            <v>1059705.3420603201</v>
          </cell>
          <cell r="Y88">
            <v>83086.531346026008</v>
          </cell>
          <cell r="Z88">
            <v>19906.312259723996</v>
          </cell>
          <cell r="AA88">
            <v>296167.17691510601</v>
          </cell>
          <cell r="AB88">
            <v>274106.04602840601</v>
          </cell>
          <cell r="AC88">
            <v>105706.75769408201</v>
          </cell>
          <cell r="AD88">
            <v>168399.288334324</v>
          </cell>
          <cell r="AE88">
            <v>6054.6197566999999</v>
          </cell>
          <cell r="AF88">
            <v>16006.511130000003</v>
          </cell>
          <cell r="AG88">
            <v>490538.53839210299</v>
          </cell>
          <cell r="AH88">
            <v>380328.56762617</v>
          </cell>
          <cell r="AI88">
            <v>175508.04931787201</v>
          </cell>
          <cell r="AJ88">
            <v>29756.673151346004</v>
          </cell>
          <cell r="AK88">
            <v>145751.376166526</v>
          </cell>
          <cell r="AL88">
            <v>197805.712349168</v>
          </cell>
          <cell r="AM88">
            <v>7014.8059591299998</v>
          </cell>
          <cell r="AN88">
            <v>110209.97076593302</v>
          </cell>
          <cell r="AO88">
            <v>106267.89320783301</v>
          </cell>
          <cell r="AP88">
            <v>7358.5411560460007</v>
          </cell>
          <cell r="AQ88">
            <v>98909.352051787006</v>
          </cell>
          <cell r="AR88">
            <v>1898.4151921</v>
          </cell>
          <cell r="AS88">
            <v>2043.6623659999998</v>
          </cell>
          <cell r="AT88">
            <v>359196.99200652802</v>
          </cell>
          <cell r="AU88">
            <v>251104.92211588501</v>
          </cell>
          <cell r="AV88">
            <v>159035.95970120901</v>
          </cell>
          <cell r="AW88">
            <v>28521.313418683003</v>
          </cell>
          <cell r="AX88">
            <v>130514.646282526</v>
          </cell>
          <cell r="AY88">
            <v>85547.254370645998</v>
          </cell>
          <cell r="AZ88">
            <v>6521.7080440299997</v>
          </cell>
          <cell r="BA88">
            <v>108092.069890643</v>
          </cell>
          <cell r="BB88">
            <v>104408.621071243</v>
          </cell>
          <cell r="BC88">
            <v>6185.7910724560006</v>
          </cell>
          <cell r="BD88">
            <v>98222.829998786998</v>
          </cell>
          <cell r="BE88">
            <v>1640.8864533999999</v>
          </cell>
          <cell r="BF88">
            <v>2042.5623659999997</v>
          </cell>
          <cell r="BG88">
            <v>131341.54638557503</v>
          </cell>
          <cell r="BH88">
            <v>129223.64551028502</v>
          </cell>
          <cell r="BI88">
            <v>16472.089616663001</v>
          </cell>
          <cell r="BJ88">
            <v>1235.3597326629999</v>
          </cell>
          <cell r="BK88">
            <v>15236.729884</v>
          </cell>
          <cell r="BL88">
            <v>112258.45797852201</v>
          </cell>
          <cell r="BM88">
            <v>493.09791509999997</v>
          </cell>
          <cell r="BN88">
            <v>2117.9008752899999</v>
          </cell>
          <cell r="BO88">
            <v>1859.2721365900002</v>
          </cell>
          <cell r="BP88">
            <v>1172.75008359</v>
          </cell>
          <cell r="BQ88">
            <v>686.52205299999991</v>
          </cell>
          <cell r="BR88">
            <v>257.52873870000008</v>
          </cell>
          <cell r="BS88">
            <v>1.1000000000000001</v>
          </cell>
          <cell r="BT88">
            <v>3695405.5719151781</v>
          </cell>
          <cell r="BU88">
            <v>2077233.6542121763</v>
          </cell>
          <cell r="BV88">
            <v>1618171.917703002</v>
          </cell>
          <cell r="BW88">
            <v>1504475.0849313657</v>
          </cell>
          <cell r="BX88">
            <v>1030122.2246414947</v>
          </cell>
          <cell r="BY88">
            <v>996972.31690741959</v>
          </cell>
          <cell r="BZ88">
            <v>210091.11366978599</v>
          </cell>
          <cell r="CA88">
            <v>786881.20323763369</v>
          </cell>
          <cell r="CB88">
            <v>2945.7577050750001</v>
          </cell>
          <cell r="CC88">
            <v>30204.150029</v>
          </cell>
          <cell r="CD88">
            <v>474352.86028987094</v>
          </cell>
          <cell r="CE88">
            <v>457985.10798987094</v>
          </cell>
          <cell r="CF88">
            <v>37058.742478813001</v>
          </cell>
          <cell r="CG88">
            <v>420926.36551105801</v>
          </cell>
          <cell r="CH88">
            <v>1356.2826</v>
          </cell>
          <cell r="CI88">
            <v>15011.469699999998</v>
          </cell>
          <cell r="CJ88">
            <v>1654459.3150940766</v>
          </cell>
          <cell r="CK88">
            <v>585438.49969708477</v>
          </cell>
          <cell r="CL88">
            <v>571313.357180138</v>
          </cell>
          <cell r="CM88">
            <v>108349.36452910199</v>
          </cell>
          <cell r="CN88">
            <v>462963.99265103601</v>
          </cell>
          <cell r="CO88">
            <v>2499.1177012187704</v>
          </cell>
          <cell r="CP88">
            <v>11626.024815728</v>
          </cell>
          <cell r="CQ88">
            <v>1069020.815396992</v>
          </cell>
          <cell r="CR88">
            <v>1064837.2192969921</v>
          </cell>
          <cell r="CS88">
            <v>53849.693421247997</v>
          </cell>
          <cell r="CT88">
            <v>1010987.5258757441</v>
          </cell>
          <cell r="CU88">
            <v>308.99609999999996</v>
          </cell>
          <cell r="CV88">
            <v>3874.6</v>
          </cell>
          <cell r="CW88">
            <v>536471.17188973597</v>
          </cell>
          <cell r="CX88">
            <v>461672.92987359699</v>
          </cell>
          <cell r="CY88">
            <v>450947.17853406502</v>
          </cell>
          <cell r="CZ88">
            <v>84408.852557339007</v>
          </cell>
          <cell r="DA88">
            <v>366538.32597672602</v>
          </cell>
          <cell r="DB88">
            <v>3600.1691395319999</v>
          </cell>
          <cell r="DC88">
            <v>7125.5821999999998</v>
          </cell>
          <cell r="DD88">
            <v>74798.242016139004</v>
          </cell>
          <cell r="DE88">
            <v>68993.322216139</v>
          </cell>
          <cell r="DF88">
            <v>23221.073969322999</v>
          </cell>
          <cell r="DG88">
            <v>45772.248246816001</v>
          </cell>
          <cell r="DH88">
            <v>1159.3198</v>
          </cell>
          <cell r="DI88">
            <v>4645.6000000000004</v>
          </cell>
          <cell r="DJ88">
            <v>0</v>
          </cell>
          <cell r="DK88">
            <v>1879260.0563886061</v>
          </cell>
          <cell r="DL88">
            <v>1346.8020000000001</v>
          </cell>
          <cell r="DM88">
            <v>2265819.2465404668</v>
          </cell>
          <cell r="DN88">
            <v>2975241.0775938141</v>
          </cell>
          <cell r="DO88">
            <v>0</v>
          </cell>
          <cell r="DP88">
            <v>0</v>
          </cell>
          <cell r="DQ88">
            <v>23.964467999999997</v>
          </cell>
          <cell r="DR88">
            <v>2975217.1131258141</v>
          </cell>
          <cell r="DS88">
            <v>14823297.638132369</v>
          </cell>
          <cell r="DT88">
            <v>934499.11613313365</v>
          </cell>
          <cell r="DU88">
            <v>249183.46532663767</v>
          </cell>
          <cell r="DV88">
            <v>241476.18267465167</v>
          </cell>
          <cell r="DW88">
            <v>14623.900962999998</v>
          </cell>
          <cell r="DX88">
            <v>131382.41469395102</v>
          </cell>
          <cell r="DY88">
            <v>95469.867017700642</v>
          </cell>
          <cell r="DZ88">
            <v>4813.0126519860005</v>
          </cell>
          <cell r="EA88">
            <v>2894.27</v>
          </cell>
          <cell r="EB88">
            <v>0</v>
          </cell>
          <cell r="EC88">
            <v>2894.27</v>
          </cell>
          <cell r="ED88">
            <v>0</v>
          </cell>
          <cell r="EE88">
            <v>685315.65080649604</v>
          </cell>
          <cell r="EF88">
            <v>685315.65080649604</v>
          </cell>
          <cell r="EG88">
            <v>0</v>
          </cell>
          <cell r="EH88">
            <v>13888798.521999236</v>
          </cell>
          <cell r="EI88">
            <v>8084946.3886812311</v>
          </cell>
          <cell r="EJ88">
            <v>712354.33749741106</v>
          </cell>
          <cell r="EK88">
            <v>712354.33749741106</v>
          </cell>
          <cell r="EL88">
            <v>551636.849600396</v>
          </cell>
          <cell r="EM88">
            <v>190084.52224605103</v>
          </cell>
          <cell r="EN88">
            <v>361552.32735434501</v>
          </cell>
          <cell r="EO88">
            <v>58736.087001947999</v>
          </cell>
          <cell r="EP88">
            <v>4509.1030149929993</v>
          </cell>
          <cell r="EQ88">
            <v>97472.297880074009</v>
          </cell>
          <cell r="ER88">
            <v>7395.3895926249998</v>
          </cell>
          <cell r="ES88">
            <v>90076.908287449012</v>
          </cell>
          <cell r="ET88">
            <v>7372592.0511838198</v>
          </cell>
          <cell r="EU88">
            <v>3248407.2496708692</v>
          </cell>
          <cell r="EV88">
            <v>143430.67865098797</v>
          </cell>
          <cell r="EW88">
            <v>3104976.5710198814</v>
          </cell>
          <cell r="EX88">
            <v>950281.15097479301</v>
          </cell>
          <cell r="EY88">
            <v>558491.79976730107</v>
          </cell>
          <cell r="EZ88">
            <v>93765.944793732997</v>
          </cell>
          <cell r="FA88">
            <v>263615.49812311505</v>
          </cell>
          <cell r="FB88">
            <v>132458.35630479999</v>
          </cell>
          <cell r="FC88">
            <v>68652.000545653005</v>
          </cell>
          <cell r="FD88">
            <v>137941.043707492</v>
          </cell>
          <cell r="FE88">
            <v>253848.30749999997</v>
          </cell>
          <cell r="FF88">
            <v>3173903.6505381586</v>
          </cell>
          <cell r="FG88">
            <v>1124531.801802434</v>
          </cell>
          <cell r="FH88">
            <v>641327.96460689756</v>
          </cell>
          <cell r="FI88">
            <v>218040.85764924303</v>
          </cell>
          <cell r="FJ88">
            <v>423287.10695765447</v>
          </cell>
          <cell r="FK88">
            <v>350143.68186647561</v>
          </cell>
          <cell r="FL88">
            <v>133060.155329061</v>
          </cell>
          <cell r="FM88">
            <v>2049371.8487357243</v>
          </cell>
          <cell r="FN88">
            <v>901342.63826269307</v>
          </cell>
          <cell r="FO88">
            <v>504129.12566250004</v>
          </cell>
          <cell r="FP88">
            <v>397213.51260019297</v>
          </cell>
          <cell r="FQ88">
            <v>805991.66115100461</v>
          </cell>
          <cell r="FR88">
            <v>71535.349269800005</v>
          </cell>
          <cell r="FS88">
            <v>270502.20005222701</v>
          </cell>
          <cell r="FT88">
            <v>0</v>
          </cell>
          <cell r="FU88">
            <v>372253.05901600001</v>
          </cell>
          <cell r="FV88">
            <v>177642.99934000001</v>
          </cell>
          <cell r="FW88">
            <v>0</v>
          </cell>
          <cell r="FX88">
            <v>0</v>
          </cell>
          <cell r="FY88">
            <v>0</v>
          </cell>
          <cell r="FZ88">
            <v>0</v>
          </cell>
          <cell r="GA88">
            <v>0</v>
          </cell>
          <cell r="GB88">
            <v>175249.837176</v>
          </cell>
          <cell r="GC88">
            <v>0</v>
          </cell>
          <cell r="GD88">
            <v>0</v>
          </cell>
          <cell r="GE88">
            <v>9360.2224999999999</v>
          </cell>
          <cell r="GF88">
            <v>0</v>
          </cell>
          <cell r="GG88">
            <v>0</v>
          </cell>
          <cell r="GH88">
            <v>114410.148109363</v>
          </cell>
          <cell r="GI88">
            <v>1327648.0282311367</v>
          </cell>
          <cell r="GJ88">
            <v>1171185.4983574632</v>
          </cell>
          <cell r="GK88">
            <v>947964.49982291902</v>
          </cell>
          <cell r="GL88">
            <v>516931.68441599997</v>
          </cell>
          <cell r="GM88">
            <v>0</v>
          </cell>
          <cell r="GN88">
            <v>258860.60353146601</v>
          </cell>
          <cell r="GO88">
            <v>-317238.03864568996</v>
          </cell>
          <cell r="GP88">
            <v>489410.25052114297</v>
          </cell>
          <cell r="GQ88">
            <v>0</v>
          </cell>
          <cell r="GR88">
            <v>223220.99853454399</v>
          </cell>
          <cell r="GS88">
            <v>91706.029317663008</v>
          </cell>
          <cell r="GT88">
            <v>131514.969216881</v>
          </cell>
          <cell r="GU88">
            <v>2818355.3996040435</v>
          </cell>
          <cell r="GV88">
            <v>0</v>
          </cell>
          <cell r="GW88">
            <v>0</v>
          </cell>
          <cell r="GX88">
            <v>9357.9513215806692</v>
          </cell>
          <cell r="GY88">
            <v>1074517.4935343859</v>
          </cell>
          <cell r="GZ88">
            <v>0</v>
          </cell>
          <cell r="HA88">
            <v>0</v>
          </cell>
        </row>
        <row r="89">
          <cell r="A89">
            <v>36192</v>
          </cell>
          <cell r="B89">
            <v>15471983.292773267</v>
          </cell>
          <cell r="C89">
            <v>1499594.5675188038</v>
          </cell>
          <cell r="D89">
            <v>1498149.0820188038</v>
          </cell>
          <cell r="E89">
            <v>125931.62504594214</v>
          </cell>
          <cell r="F89">
            <v>1129272.0466754534</v>
          </cell>
          <cell r="G89">
            <v>118394.63359999999</v>
          </cell>
          <cell r="H89">
            <v>52340.303200000002</v>
          </cell>
          <cell r="I89">
            <v>72210.473497408238</v>
          </cell>
          <cell r="J89">
            <v>1445.4855</v>
          </cell>
          <cell r="K89">
            <v>0</v>
          </cell>
          <cell r="L89">
            <v>5.9790999999999999</v>
          </cell>
          <cell r="M89">
            <v>1439.5064</v>
          </cell>
          <cell r="N89">
            <v>0</v>
          </cell>
          <cell r="O89">
            <v>13972388.725254465</v>
          </cell>
          <cell r="P89">
            <v>90020.380932044005</v>
          </cell>
          <cell r="Q89">
            <v>8575990.9673375096</v>
          </cell>
          <cell r="R89">
            <v>6542957.9965869095</v>
          </cell>
          <cell r="S89">
            <v>2525266.4897924201</v>
          </cell>
          <cell r="T89">
            <v>2030257.465694885</v>
          </cell>
          <cell r="U89">
            <v>1771854.5287858851</v>
          </cell>
          <cell r="V89">
            <v>1666833.6445574351</v>
          </cell>
          <cell r="W89">
            <v>570086.38969300012</v>
          </cell>
          <cell r="X89">
            <v>1096747.2548644352</v>
          </cell>
          <cell r="Y89">
            <v>83923.048783147999</v>
          </cell>
          <cell r="Z89">
            <v>21097.835445302004</v>
          </cell>
          <cell r="AA89">
            <v>258402.93690900001</v>
          </cell>
          <cell r="AB89">
            <v>241872.42390600001</v>
          </cell>
          <cell r="AC89">
            <v>76693.898406000008</v>
          </cell>
          <cell r="AD89">
            <v>165178.52549999999</v>
          </cell>
          <cell r="AE89">
            <v>6259.249452</v>
          </cell>
          <cell r="AF89">
            <v>10271.263551</v>
          </cell>
          <cell r="AG89">
            <v>495009.02409753494</v>
          </cell>
          <cell r="AH89">
            <v>384079.58954653493</v>
          </cell>
          <cell r="AI89">
            <v>179246.64358199999</v>
          </cell>
          <cell r="AJ89">
            <v>29325.062929</v>
          </cell>
          <cell r="AK89">
            <v>149921.58065299998</v>
          </cell>
          <cell r="AL89">
            <v>196654.22386399997</v>
          </cell>
          <cell r="AM89">
            <v>8178.7221005350002</v>
          </cell>
          <cell r="AN89">
            <v>110929.43455099998</v>
          </cell>
          <cell r="AO89">
            <v>106935.261004</v>
          </cell>
          <cell r="AP89">
            <v>6213.6138379999993</v>
          </cell>
          <cell r="AQ89">
            <v>100721.647166</v>
          </cell>
          <cell r="AR89">
            <v>1918.6085699999992</v>
          </cell>
          <cell r="AS89">
            <v>2075.564977</v>
          </cell>
          <cell r="AT89">
            <v>362264.03042853496</v>
          </cell>
          <cell r="AU89">
            <v>253674.93903053497</v>
          </cell>
          <cell r="AV89">
            <v>161625.73867299999</v>
          </cell>
          <cell r="AW89">
            <v>28470.272577000003</v>
          </cell>
          <cell r="AX89">
            <v>133155.46609599999</v>
          </cell>
          <cell r="AY89">
            <v>84361.578256999986</v>
          </cell>
          <cell r="AZ89">
            <v>7687.6221005349998</v>
          </cell>
          <cell r="BA89">
            <v>108589.09139799999</v>
          </cell>
          <cell r="BB89">
            <v>104865.61364799998</v>
          </cell>
          <cell r="BC89">
            <v>5726.2681250000005</v>
          </cell>
          <cell r="BD89">
            <v>99139.345522999996</v>
          </cell>
          <cell r="BE89">
            <v>1649.012806</v>
          </cell>
          <cell r="BF89">
            <v>2074.4649440000003</v>
          </cell>
          <cell r="BG89">
            <v>132744.99366899996</v>
          </cell>
          <cell r="BH89">
            <v>130404.65051599997</v>
          </cell>
          <cell r="BI89">
            <v>17620.904908999997</v>
          </cell>
          <cell r="BJ89">
            <v>854.79035199999998</v>
          </cell>
          <cell r="BK89">
            <v>16766.114557000001</v>
          </cell>
          <cell r="BL89">
            <v>112292.64560699998</v>
          </cell>
          <cell r="BM89">
            <v>491.1</v>
          </cell>
          <cell r="BN89">
            <v>2340.3431529999966</v>
          </cell>
          <cell r="BO89">
            <v>2069.6473559999972</v>
          </cell>
          <cell r="BP89">
            <v>487.34571299999851</v>
          </cell>
          <cell r="BQ89">
            <v>1582.3016429999989</v>
          </cell>
          <cell r="BR89">
            <v>269.59576399999941</v>
          </cell>
          <cell r="BS89">
            <v>1.100033</v>
          </cell>
          <cell r="BT89">
            <v>4017691.5067944899</v>
          </cell>
          <cell r="BU89">
            <v>2268984.2946698163</v>
          </cell>
          <cell r="BV89">
            <v>1748707.2121246741</v>
          </cell>
          <cell r="BW89">
            <v>1643572.0111291693</v>
          </cell>
          <cell r="BX89">
            <v>1128378.0784794951</v>
          </cell>
          <cell r="BY89">
            <v>1086700.5881189608</v>
          </cell>
          <cell r="BZ89">
            <v>224809.25407700002</v>
          </cell>
          <cell r="CA89">
            <v>861891.33404196089</v>
          </cell>
          <cell r="CB89">
            <v>3206.0316400041761</v>
          </cell>
          <cell r="CC89">
            <v>38471.458720529998</v>
          </cell>
          <cell r="CD89">
            <v>515193.93264967407</v>
          </cell>
          <cell r="CE89">
            <v>497220.3943246741</v>
          </cell>
          <cell r="CF89">
            <v>35190.242400000003</v>
          </cell>
          <cell r="CG89">
            <v>462030.15192467411</v>
          </cell>
          <cell r="CH89">
            <v>1496.393525</v>
          </cell>
          <cell r="CI89">
            <v>16477.144800000002</v>
          </cell>
          <cell r="CJ89">
            <v>1786838.5744963232</v>
          </cell>
          <cell r="CK89">
            <v>632153.63859932311</v>
          </cell>
          <cell r="CL89">
            <v>616168.74711678701</v>
          </cell>
          <cell r="CM89">
            <v>123510.64394636001</v>
          </cell>
          <cell r="CN89">
            <v>492658.10317042703</v>
          </cell>
          <cell r="CO89">
            <v>2972.4070739801418</v>
          </cell>
          <cell r="CP89">
            <v>13012.484408556</v>
          </cell>
          <cell r="CQ89">
            <v>1154684.9358970001</v>
          </cell>
          <cell r="CR89">
            <v>1149673.466056</v>
          </cell>
          <cell r="CS89">
            <v>46664.632272000003</v>
          </cell>
          <cell r="CT89">
            <v>1103008.833784</v>
          </cell>
          <cell r="CU89">
            <v>329.17384099999998</v>
          </cell>
          <cell r="CV89">
            <v>4682.2960000000003</v>
          </cell>
          <cell r="CW89">
            <v>587280.921168998</v>
          </cell>
          <cell r="CX89">
            <v>508452.57759099797</v>
          </cell>
          <cell r="CY89">
            <v>496571.25614000001</v>
          </cell>
          <cell r="CZ89">
            <v>85339.976299999995</v>
          </cell>
          <cell r="DA89">
            <v>411231.27984000003</v>
          </cell>
          <cell r="DB89">
            <v>4051.7352109979997</v>
          </cell>
          <cell r="DC89">
            <v>7829.5862400000015</v>
          </cell>
          <cell r="DD89">
            <v>78828.343578</v>
          </cell>
          <cell r="DE89">
            <v>72442.971977999987</v>
          </cell>
          <cell r="DF89">
            <v>20908.413800000002</v>
          </cell>
          <cell r="DG89">
            <v>51534.558177999992</v>
          </cell>
          <cell r="DH89">
            <v>1275.7715000000001</v>
          </cell>
          <cell r="DI89">
            <v>5109.6001000000006</v>
          </cell>
          <cell r="DJ89">
            <v>0</v>
          </cell>
          <cell r="DK89">
            <v>2033032.9707506001</v>
          </cell>
          <cell r="DL89">
            <v>1976.340275</v>
          </cell>
          <cell r="DM89">
            <v>2281509.9688728908</v>
          </cell>
          <cell r="DN89">
            <v>3022891.0678370213</v>
          </cell>
          <cell r="DO89">
            <v>0</v>
          </cell>
          <cell r="DP89">
            <v>0</v>
          </cell>
          <cell r="DQ89">
            <v>1950.8495799528632</v>
          </cell>
          <cell r="DR89">
            <v>3020940.2182570682</v>
          </cell>
          <cell r="DS89">
            <v>15471983.322210649</v>
          </cell>
          <cell r="DT89">
            <v>1018988.1641869448</v>
          </cell>
          <cell r="DU89">
            <v>287706.10784994479</v>
          </cell>
          <cell r="DV89">
            <v>278318.5326782738</v>
          </cell>
          <cell r="DW89">
            <v>15340.092711999998</v>
          </cell>
          <cell r="DX89">
            <v>157536.91131638706</v>
          </cell>
          <cell r="DY89">
            <v>105441.52864988672</v>
          </cell>
          <cell r="DZ89">
            <v>6204.2237716710006</v>
          </cell>
          <cell r="EA89">
            <v>3183.3514</v>
          </cell>
          <cell r="EB89">
            <v>0</v>
          </cell>
          <cell r="EC89">
            <v>3183.3514</v>
          </cell>
          <cell r="ED89">
            <v>0</v>
          </cell>
          <cell r="EE89">
            <v>731282.0563370001</v>
          </cell>
          <cell r="EF89">
            <v>731282.0563370001</v>
          </cell>
          <cell r="EG89">
            <v>0</v>
          </cell>
          <cell r="EH89">
            <v>14452995.158023704</v>
          </cell>
          <cell r="EI89">
            <v>8472971.2720780261</v>
          </cell>
          <cell r="EJ89">
            <v>690272.45322760683</v>
          </cell>
          <cell r="EK89">
            <v>690272.45322760683</v>
          </cell>
          <cell r="EL89">
            <v>531487.98696178792</v>
          </cell>
          <cell r="EM89">
            <v>186232.08032761799</v>
          </cell>
          <cell r="EN89">
            <v>345255.90663416998</v>
          </cell>
          <cell r="EO89">
            <v>70340.014115989994</v>
          </cell>
          <cell r="EP89">
            <v>4450.9572209999997</v>
          </cell>
          <cell r="EQ89">
            <v>83993.494928828994</v>
          </cell>
          <cell r="ER89">
            <v>5919.7286590650001</v>
          </cell>
          <cell r="ES89">
            <v>78073.766269764004</v>
          </cell>
          <cell r="ET89">
            <v>7782698.8188504186</v>
          </cell>
          <cell r="EU89">
            <v>3295888.6609398001</v>
          </cell>
          <cell r="EV89">
            <v>133095.61089099999</v>
          </cell>
          <cell r="EW89">
            <v>3162793.0500487997</v>
          </cell>
          <cell r="EX89">
            <v>1023690.6725070343</v>
          </cell>
          <cell r="EY89">
            <v>616771.94659702212</v>
          </cell>
          <cell r="EZ89">
            <v>108274.1278801</v>
          </cell>
          <cell r="FA89">
            <v>288009.50230002205</v>
          </cell>
          <cell r="FB89">
            <v>144794.83004979999</v>
          </cell>
          <cell r="FC89">
            <v>75693.486367100006</v>
          </cell>
          <cell r="FD89">
            <v>141898.70591001198</v>
          </cell>
          <cell r="FE89">
            <v>265020.02</v>
          </cell>
          <cell r="FF89">
            <v>3463119.4854035839</v>
          </cell>
          <cell r="FG89">
            <v>1254784.5464768461</v>
          </cell>
          <cell r="FH89">
            <v>733433.35592324834</v>
          </cell>
          <cell r="FI89">
            <v>231197.40928981797</v>
          </cell>
          <cell r="FJ89">
            <v>502235.94663343037</v>
          </cell>
          <cell r="FK89">
            <v>369950.93245799176</v>
          </cell>
          <cell r="FL89">
            <v>151400.258095606</v>
          </cell>
          <cell r="FM89">
            <v>2208334.9389267378</v>
          </cell>
          <cell r="FN89">
            <v>950163.78030343936</v>
          </cell>
          <cell r="FO89">
            <v>553799.11560679995</v>
          </cell>
          <cell r="FP89">
            <v>396364.66469663935</v>
          </cell>
          <cell r="FQ89">
            <v>888677.79679514398</v>
          </cell>
          <cell r="FR89">
            <v>87480.105814687995</v>
          </cell>
          <cell r="FS89">
            <v>282013.25601346686</v>
          </cell>
          <cell r="FT89">
            <v>0</v>
          </cell>
          <cell r="FU89">
            <v>396927.13862600003</v>
          </cell>
          <cell r="FV89">
            <v>189518.50545900001</v>
          </cell>
          <cell r="FW89">
            <v>0</v>
          </cell>
          <cell r="FX89">
            <v>0</v>
          </cell>
          <cell r="FY89">
            <v>0</v>
          </cell>
          <cell r="FZ89">
            <v>0</v>
          </cell>
          <cell r="GA89">
            <v>0</v>
          </cell>
          <cell r="GB89">
            <v>198184.03136700002</v>
          </cell>
          <cell r="GC89">
            <v>0</v>
          </cell>
          <cell r="GD89">
            <v>0</v>
          </cell>
          <cell r="GE89">
            <v>9224.6018000000004</v>
          </cell>
          <cell r="GF89">
            <v>0</v>
          </cell>
          <cell r="GG89">
            <v>0</v>
          </cell>
          <cell r="GH89">
            <v>129227.33001686299</v>
          </cell>
          <cell r="GI89">
            <v>1411796.2922770502</v>
          </cell>
          <cell r="GJ89">
            <v>1230766.511957698</v>
          </cell>
          <cell r="GK89">
            <v>981452.34066569805</v>
          </cell>
          <cell r="GL89">
            <v>519158.15521600004</v>
          </cell>
          <cell r="GM89">
            <v>0</v>
          </cell>
          <cell r="GN89">
            <v>275692.52968132199</v>
          </cell>
          <cell r="GO89">
            <v>-317647.73125962401</v>
          </cell>
          <cell r="GP89">
            <v>504249.38702799997</v>
          </cell>
          <cell r="GQ89">
            <v>0</v>
          </cell>
          <cell r="GR89">
            <v>249314.17129199998</v>
          </cell>
          <cell r="GS89">
            <v>118081.69229300001</v>
          </cell>
          <cell r="GT89">
            <v>131232.47899899998</v>
          </cell>
          <cell r="GU89">
            <v>2811306.6130680675</v>
          </cell>
          <cell r="GV89">
            <v>0</v>
          </cell>
          <cell r="GW89">
            <v>0</v>
          </cell>
          <cell r="GX89">
            <v>11375.293557000001</v>
          </cell>
          <cell r="GY89">
            <v>1185643.166667667</v>
          </cell>
          <cell r="GZ89">
            <v>0</v>
          </cell>
          <cell r="HA89">
            <v>0</v>
          </cell>
        </row>
        <row r="90">
          <cell r="A90">
            <v>36220</v>
          </cell>
          <cell r="B90">
            <v>17218781.618452709</v>
          </cell>
          <cell r="C90">
            <v>1903089.0992773585</v>
          </cell>
          <cell r="D90">
            <v>1901386.1587773585</v>
          </cell>
          <cell r="E90">
            <v>96619.447847247502</v>
          </cell>
          <cell r="F90">
            <v>1520814.9919384897</v>
          </cell>
          <cell r="G90">
            <v>120248.24919999999</v>
          </cell>
          <cell r="H90">
            <v>81622.107124621252</v>
          </cell>
          <cell r="I90">
            <v>82081.362667000009</v>
          </cell>
          <cell r="J90">
            <v>1702.9404999999999</v>
          </cell>
          <cell r="K90">
            <v>0</v>
          </cell>
          <cell r="L90">
            <v>21.037200000000002</v>
          </cell>
          <cell r="M90">
            <v>1681.9032999999999</v>
          </cell>
          <cell r="N90">
            <v>0</v>
          </cell>
          <cell r="O90">
            <v>15315692.519175351</v>
          </cell>
          <cell r="P90">
            <v>80852.248894343997</v>
          </cell>
          <cell r="Q90">
            <v>9382280.9645219706</v>
          </cell>
          <cell r="R90">
            <v>7213825.7841246305</v>
          </cell>
          <cell r="S90">
            <v>2566585.3069092603</v>
          </cell>
          <cell r="T90">
            <v>2047876.2366003203</v>
          </cell>
          <cell r="U90">
            <v>1799399.2858262979</v>
          </cell>
          <cell r="V90">
            <v>1684422.101255222</v>
          </cell>
          <cell r="W90">
            <v>559591.44948522211</v>
          </cell>
          <cell r="X90">
            <v>1124830.6517699999</v>
          </cell>
          <cell r="Y90">
            <v>88862.222129999995</v>
          </cell>
          <cell r="Z90">
            <v>26114.962441075957</v>
          </cell>
          <cell r="AA90">
            <v>248476.95077402252</v>
          </cell>
          <cell r="AB90">
            <v>236434.02609299999</v>
          </cell>
          <cell r="AC90">
            <v>72555.491666000002</v>
          </cell>
          <cell r="AD90">
            <v>163878.53442700001</v>
          </cell>
          <cell r="AE90">
            <v>6227.7611430000006</v>
          </cell>
          <cell r="AF90">
            <v>5815.1635380225252</v>
          </cell>
          <cell r="AG90">
            <v>518709.0703089399</v>
          </cell>
          <cell r="AH90">
            <v>406608.16083194001</v>
          </cell>
          <cell r="AI90">
            <v>200136.10003999999</v>
          </cell>
          <cell r="AJ90">
            <v>50003.486273000002</v>
          </cell>
          <cell r="AK90">
            <v>150132.613767</v>
          </cell>
          <cell r="AL90">
            <v>196655.06362700003</v>
          </cell>
          <cell r="AM90">
            <v>9816.9971649399995</v>
          </cell>
          <cell r="AN90">
            <v>112100.90947699998</v>
          </cell>
          <cell r="AO90">
            <v>108384.51412899999</v>
          </cell>
          <cell r="AP90">
            <v>6841.2480059999998</v>
          </cell>
          <cell r="AQ90">
            <v>101543.26612299998</v>
          </cell>
          <cell r="AR90">
            <v>1932.1095699999994</v>
          </cell>
          <cell r="AS90">
            <v>1784.2857779999995</v>
          </cell>
          <cell r="AT90">
            <v>385320.70030694001</v>
          </cell>
          <cell r="AU90">
            <v>275440.42651194002</v>
          </cell>
          <cell r="AV90">
            <v>182290.30998600001</v>
          </cell>
          <cell r="AW90">
            <v>42856.276472999998</v>
          </cell>
          <cell r="AX90">
            <v>139434.033513</v>
          </cell>
          <cell r="AY90">
            <v>83821.219370000006</v>
          </cell>
          <cell r="AZ90">
            <v>9328.8971559399997</v>
          </cell>
          <cell r="BA90">
            <v>109880.27379499997</v>
          </cell>
          <cell r="BB90">
            <v>106404.84228999999</v>
          </cell>
          <cell r="BC90">
            <v>5987.353333</v>
          </cell>
          <cell r="BD90">
            <v>100417.48895699999</v>
          </cell>
          <cell r="BE90">
            <v>1691.1457269999999</v>
          </cell>
          <cell r="BF90">
            <v>1784.2857779999995</v>
          </cell>
          <cell r="BG90">
            <v>133388.37000200001</v>
          </cell>
          <cell r="BH90">
            <v>131167.73431999999</v>
          </cell>
          <cell r="BI90">
            <v>17845.790054000001</v>
          </cell>
          <cell r="BJ90">
            <v>7147.2097999999996</v>
          </cell>
          <cell r="BK90">
            <v>10698.580254</v>
          </cell>
          <cell r="BL90">
            <v>112833.84425699999</v>
          </cell>
          <cell r="BM90">
            <v>488.10000899999994</v>
          </cell>
          <cell r="BN90">
            <v>2220.6356819999996</v>
          </cell>
          <cell r="BO90">
            <v>1979.6718390000001</v>
          </cell>
          <cell r="BP90">
            <v>853.89467300000001</v>
          </cell>
          <cell r="BQ90">
            <v>1125.7771660000003</v>
          </cell>
          <cell r="BR90">
            <v>240.96384299999949</v>
          </cell>
          <cell r="BS90">
            <v>0</v>
          </cell>
          <cell r="BT90">
            <v>4647240.4772153702</v>
          </cell>
          <cell r="BU90">
            <v>2587521.6510635293</v>
          </cell>
          <cell r="BV90">
            <v>2059718.8261518411</v>
          </cell>
          <cell r="BW90">
            <v>1871859.6000772021</v>
          </cell>
          <cell r="BX90">
            <v>1251867.8951341615</v>
          </cell>
          <cell r="BY90">
            <v>1202975.29489238</v>
          </cell>
          <cell r="BZ90">
            <v>260939.91076465481</v>
          </cell>
          <cell r="CA90">
            <v>942035.38412772515</v>
          </cell>
          <cell r="CB90">
            <v>4412.9477102491383</v>
          </cell>
          <cell r="CC90">
            <v>44479.652531532192</v>
          </cell>
          <cell r="CD90">
            <v>619991.70494304074</v>
          </cell>
          <cell r="CE90">
            <v>599014.01266006753</v>
          </cell>
          <cell r="CF90">
            <v>76440.776532603981</v>
          </cell>
          <cell r="CG90">
            <v>522573.23612746352</v>
          </cell>
          <cell r="CH90">
            <v>1752.3397387616556</v>
          </cell>
          <cell r="CI90">
            <v>19225.35254421163</v>
          </cell>
          <cell r="CJ90">
            <v>2099978.3318185462</v>
          </cell>
          <cell r="CK90">
            <v>757734.74162329372</v>
          </cell>
          <cell r="CL90">
            <v>738643.76214513299</v>
          </cell>
          <cell r="CM90">
            <v>144316.59695392248</v>
          </cell>
          <cell r="CN90">
            <v>594327.16519121057</v>
          </cell>
          <cell r="CO90">
            <v>4994.5050543389207</v>
          </cell>
          <cell r="CP90">
            <v>14096.474423821739</v>
          </cell>
          <cell r="CQ90">
            <v>1342243.5901952523</v>
          </cell>
          <cell r="CR90">
            <v>1336846.6004987492</v>
          </cell>
          <cell r="CS90">
            <v>50382.724662629647</v>
          </cell>
          <cell r="CT90">
            <v>1286463.8758361195</v>
          </cell>
          <cell r="CU90">
            <v>459.12192363803041</v>
          </cell>
          <cell r="CV90">
            <v>4937.8677728653747</v>
          </cell>
          <cell r="CW90">
            <v>675402.54531962215</v>
          </cell>
          <cell r="CX90">
            <v>577919.01430607424</v>
          </cell>
          <cell r="CY90">
            <v>564396.47211907431</v>
          </cell>
          <cell r="CZ90">
            <v>109787.20249999998</v>
          </cell>
          <cell r="DA90">
            <v>454609.26961907436</v>
          </cell>
          <cell r="DB90">
            <v>4379.6227870000002</v>
          </cell>
          <cell r="DC90">
            <v>9142.9193999999989</v>
          </cell>
          <cell r="DD90">
            <v>97483.531013547923</v>
          </cell>
          <cell r="DE90">
            <v>89683.517913547927</v>
          </cell>
          <cell r="DF90">
            <v>24590.909800000001</v>
          </cell>
          <cell r="DG90">
            <v>65092.608113547925</v>
          </cell>
          <cell r="DH90">
            <v>1830.0131999999999</v>
          </cell>
          <cell r="DI90">
            <v>5969.9998999999998</v>
          </cell>
          <cell r="DJ90">
            <v>0</v>
          </cell>
          <cell r="DK90">
            <v>2168455.180397341</v>
          </cell>
          <cell r="DL90">
            <v>121.60915</v>
          </cell>
          <cell r="DM90">
            <v>2496546.8105463283</v>
          </cell>
          <cell r="DN90">
            <v>3355890.8860627078</v>
          </cell>
          <cell r="DO90">
            <v>0</v>
          </cell>
          <cell r="DP90">
            <v>0</v>
          </cell>
          <cell r="DQ90">
            <v>2614.5148939763044</v>
          </cell>
          <cell r="DR90">
            <v>3353276.3711687312</v>
          </cell>
          <cell r="DS90">
            <v>17218781.668446593</v>
          </cell>
          <cell r="DT90">
            <v>1163047.5699757277</v>
          </cell>
          <cell r="DU90">
            <v>347717.00809172756</v>
          </cell>
          <cell r="DV90">
            <v>338431.19426790054</v>
          </cell>
          <cell r="DW90">
            <v>19001.542840999999</v>
          </cell>
          <cell r="DX90">
            <v>205201.96398852504</v>
          </cell>
          <cell r="DY90">
            <v>114227.68743837555</v>
          </cell>
          <cell r="DZ90">
            <v>5566.4213238270004</v>
          </cell>
          <cell r="EA90">
            <v>3719.3925000000004</v>
          </cell>
          <cell r="EB90">
            <v>0</v>
          </cell>
          <cell r="EC90">
            <v>3719.3925000000004</v>
          </cell>
          <cell r="ED90">
            <v>0</v>
          </cell>
          <cell r="EE90">
            <v>815330.56188400008</v>
          </cell>
          <cell r="EF90">
            <v>815330.56188400008</v>
          </cell>
          <cell r="EG90">
            <v>0</v>
          </cell>
          <cell r="EH90">
            <v>16055734.098470867</v>
          </cell>
          <cell r="EI90">
            <v>8924115.7042768076</v>
          </cell>
          <cell r="EJ90">
            <v>777880.55545619049</v>
          </cell>
          <cell r="EK90">
            <v>777880.55545619049</v>
          </cell>
          <cell r="EL90">
            <v>603192.15307285555</v>
          </cell>
          <cell r="EM90">
            <v>197997.80472805857</v>
          </cell>
          <cell r="EN90">
            <v>405194.34834479698</v>
          </cell>
          <cell r="EO90">
            <v>73317.802656082989</v>
          </cell>
          <cell r="EP90">
            <v>5349.7385410000006</v>
          </cell>
          <cell r="EQ90">
            <v>96020.861186252005</v>
          </cell>
          <cell r="ER90">
            <v>5659.0051873600005</v>
          </cell>
          <cell r="ES90">
            <v>90361.855998892002</v>
          </cell>
          <cell r="ET90">
            <v>8146235.1488206182</v>
          </cell>
          <cell r="EU90">
            <v>3211015.1851907996</v>
          </cell>
          <cell r="EV90">
            <v>126243.35824799999</v>
          </cell>
          <cell r="EW90">
            <v>3084771.8269428001</v>
          </cell>
          <cell r="EX90">
            <v>1036444.576087139</v>
          </cell>
          <cell r="EY90">
            <v>610981.45134799997</v>
          </cell>
          <cell r="EZ90">
            <v>126512.01289869999</v>
          </cell>
          <cell r="FA90">
            <v>265063.38748590002</v>
          </cell>
          <cell r="FB90">
            <v>156869.3066754</v>
          </cell>
          <cell r="FC90">
            <v>62536.744288000002</v>
          </cell>
          <cell r="FD90">
            <v>143187.06473913899</v>
          </cell>
          <cell r="FE90">
            <v>282276.06</v>
          </cell>
          <cell r="FF90">
            <v>3898775.3875426799</v>
          </cell>
          <cell r="FG90">
            <v>1451225.6868990443</v>
          </cell>
          <cell r="FH90">
            <v>858930.51222618483</v>
          </cell>
          <cell r="FI90">
            <v>272161.57922236057</v>
          </cell>
          <cell r="FJ90">
            <v>586768.9330038242</v>
          </cell>
          <cell r="FK90">
            <v>418858.36981752951</v>
          </cell>
          <cell r="FL90">
            <v>173436.80485532986</v>
          </cell>
          <cell r="FM90">
            <v>2447549.7006436358</v>
          </cell>
          <cell r="FN90">
            <v>950293.80880794371</v>
          </cell>
          <cell r="FO90">
            <v>565849.8585969999</v>
          </cell>
          <cell r="FP90">
            <v>384443.9502109437</v>
          </cell>
          <cell r="FQ90">
            <v>1045456.501915941</v>
          </cell>
          <cell r="FR90">
            <v>94853.66003521948</v>
          </cell>
          <cell r="FS90">
            <v>356945.72988453187</v>
          </cell>
          <cell r="FT90">
            <v>0</v>
          </cell>
          <cell r="FU90">
            <v>470083.67303900002</v>
          </cell>
          <cell r="FV90">
            <v>221044.496678</v>
          </cell>
          <cell r="FW90">
            <v>0</v>
          </cell>
          <cell r="FX90">
            <v>0</v>
          </cell>
          <cell r="FY90">
            <v>0</v>
          </cell>
          <cell r="FZ90">
            <v>0</v>
          </cell>
          <cell r="GA90">
            <v>0</v>
          </cell>
          <cell r="GB90">
            <v>240393.72106100005</v>
          </cell>
          <cell r="GC90">
            <v>0</v>
          </cell>
          <cell r="GD90">
            <v>0</v>
          </cell>
          <cell r="GE90">
            <v>8645.4553000000014</v>
          </cell>
          <cell r="GF90">
            <v>0</v>
          </cell>
          <cell r="GG90">
            <v>0</v>
          </cell>
          <cell r="GH90">
            <v>134728.389262952</v>
          </cell>
          <cell r="GI90">
            <v>1793304.1152128268</v>
          </cell>
          <cell r="GJ90">
            <v>1589334.7658924181</v>
          </cell>
          <cell r="GK90">
            <v>1281612.7148293699</v>
          </cell>
          <cell r="GL90">
            <v>534982.85851599998</v>
          </cell>
          <cell r="GM90">
            <v>0</v>
          </cell>
          <cell r="GN90">
            <v>401443.75696256605</v>
          </cell>
          <cell r="GO90">
            <v>-249936.96805419601</v>
          </cell>
          <cell r="GP90">
            <v>595123.06740499998</v>
          </cell>
          <cell r="GQ90">
            <v>0</v>
          </cell>
          <cell r="GR90">
            <v>307722.05106304801</v>
          </cell>
          <cell r="GS90">
            <v>126111.993696648</v>
          </cell>
          <cell r="GT90">
            <v>181610.0573664</v>
          </cell>
          <cell r="GU90">
            <v>3144167.4507868635</v>
          </cell>
          <cell r="GV90">
            <v>0</v>
          </cell>
          <cell r="GW90">
            <v>0</v>
          </cell>
          <cell r="GX90">
            <v>15796.337604</v>
          </cell>
          <cell r="GY90">
            <v>1500262.547947763</v>
          </cell>
          <cell r="GZ90">
            <v>0</v>
          </cell>
          <cell r="HA90">
            <v>0</v>
          </cell>
        </row>
        <row r="91">
          <cell r="A91">
            <v>36251</v>
          </cell>
          <cell r="B91">
            <v>16989795.111123335</v>
          </cell>
          <cell r="C91">
            <v>1933088.0257669282</v>
          </cell>
          <cell r="D91">
            <v>1931380.1246669281</v>
          </cell>
          <cell r="E91">
            <v>116060.54515963726</v>
          </cell>
          <cell r="F91">
            <v>1551262.328209758</v>
          </cell>
          <cell r="G91">
            <v>121513.56703740798</v>
          </cell>
          <cell r="H91">
            <v>58348.225575167999</v>
          </cell>
          <cell r="I91">
            <v>84195.458684957004</v>
          </cell>
          <cell r="J91">
            <v>1707.9010999999998</v>
          </cell>
          <cell r="K91">
            <v>0</v>
          </cell>
          <cell r="L91">
            <v>18.447600000000001</v>
          </cell>
          <cell r="M91">
            <v>1689.4535000000001</v>
          </cell>
          <cell r="N91">
            <v>0</v>
          </cell>
          <cell r="O91">
            <v>15056707.085356409</v>
          </cell>
          <cell r="P91">
            <v>82386.477296397003</v>
          </cell>
          <cell r="Q91">
            <v>9193469.5920486413</v>
          </cell>
          <cell r="R91">
            <v>7166008.035108583</v>
          </cell>
          <cell r="S91">
            <v>2617148.3111161618</v>
          </cell>
          <cell r="T91">
            <v>2089353.6356652926</v>
          </cell>
          <cell r="U91">
            <v>1824720.6946477606</v>
          </cell>
          <cell r="V91">
            <v>1713122.1659484499</v>
          </cell>
          <cell r="W91">
            <v>545144.618523716</v>
          </cell>
          <cell r="X91">
            <v>1167977.5474247341</v>
          </cell>
          <cell r="Y91">
            <v>87371.708770387006</v>
          </cell>
          <cell r="Z91">
            <v>24226.819928923996</v>
          </cell>
          <cell r="AA91">
            <v>264632.94101753202</v>
          </cell>
          <cell r="AB91">
            <v>222590.52365463198</v>
          </cell>
          <cell r="AC91">
            <v>54081.661086727996</v>
          </cell>
          <cell r="AD91">
            <v>168508.862567904</v>
          </cell>
          <cell r="AE91">
            <v>6566.9272310999995</v>
          </cell>
          <cell r="AF91">
            <v>35475.490131800005</v>
          </cell>
          <cell r="AG91">
            <v>527794.67545086914</v>
          </cell>
          <cell r="AH91">
            <v>414377.34447007306</v>
          </cell>
          <cell r="AI91">
            <v>209580.85480325698</v>
          </cell>
          <cell r="AJ91">
            <v>45187.368636274994</v>
          </cell>
          <cell r="AK91">
            <v>164393.48616698201</v>
          </cell>
          <cell r="AL91">
            <v>195630.737080716</v>
          </cell>
          <cell r="AM91">
            <v>9165.7525860999995</v>
          </cell>
          <cell r="AN91">
            <v>113417.33098079599</v>
          </cell>
          <cell r="AO91">
            <v>109430.230443496</v>
          </cell>
          <cell r="AP91">
            <v>3590.777799296</v>
          </cell>
          <cell r="AQ91">
            <v>105839.45264419999</v>
          </cell>
          <cell r="AR91">
            <v>2335.1757232999998</v>
          </cell>
          <cell r="AS91">
            <v>1651.9248139999995</v>
          </cell>
          <cell r="AT91">
            <v>393683.51614828198</v>
          </cell>
          <cell r="AU91">
            <v>282722.633711086</v>
          </cell>
          <cell r="AV91">
            <v>191404.90268348</v>
          </cell>
          <cell r="AW91">
            <v>43620.546376407998</v>
          </cell>
          <cell r="AX91">
            <v>147784.35630707201</v>
          </cell>
          <cell r="AY91">
            <v>82421.788141405996</v>
          </cell>
          <cell r="AZ91">
            <v>8895.9428862000004</v>
          </cell>
          <cell r="BA91">
            <v>110960.88243719601</v>
          </cell>
          <cell r="BB91">
            <v>107565.23677269599</v>
          </cell>
          <cell r="BC91">
            <v>3181.4341594960001</v>
          </cell>
          <cell r="BD91">
            <v>104383.80261320001</v>
          </cell>
          <cell r="BE91">
            <v>1753.2686234999996</v>
          </cell>
          <cell r="BF91">
            <v>1642.3770409999997</v>
          </cell>
          <cell r="BG91">
            <v>134111.15930258701</v>
          </cell>
          <cell r="BH91">
            <v>131654.71075898703</v>
          </cell>
          <cell r="BI91">
            <v>18175.952119777001</v>
          </cell>
          <cell r="BJ91">
            <v>1566.822259867</v>
          </cell>
          <cell r="BK91">
            <v>16609.129859910001</v>
          </cell>
          <cell r="BL91">
            <v>113208.94893931001</v>
          </cell>
          <cell r="BM91">
            <v>269.80969990000006</v>
          </cell>
          <cell r="BN91">
            <v>2456.4485436</v>
          </cell>
          <cell r="BO91">
            <v>1864.9936708</v>
          </cell>
          <cell r="BP91">
            <v>409.34363980000001</v>
          </cell>
          <cell r="BQ91">
            <v>1455.6500309999999</v>
          </cell>
          <cell r="BR91">
            <v>581.90709979999997</v>
          </cell>
          <cell r="BS91">
            <v>9.5477730000000012</v>
          </cell>
          <cell r="BT91">
            <v>4548859.7239924204</v>
          </cell>
          <cell r="BU91">
            <v>2588146.8500205493</v>
          </cell>
          <cell r="BV91">
            <v>1960712.8739718713</v>
          </cell>
          <cell r="BW91">
            <v>1775934.7095876026</v>
          </cell>
          <cell r="BX91">
            <v>1236070.486946818</v>
          </cell>
          <cell r="BY91">
            <v>1195760.9804041304</v>
          </cell>
          <cell r="BZ91">
            <v>245938.0010416951</v>
          </cell>
          <cell r="CA91">
            <v>949822.97936243529</v>
          </cell>
          <cell r="CB91">
            <v>4051.5554371012754</v>
          </cell>
          <cell r="CC91">
            <v>36257.9511055865</v>
          </cell>
          <cell r="CD91">
            <v>539864.22264078457</v>
          </cell>
          <cell r="CE91">
            <v>536588.58185633342</v>
          </cell>
          <cell r="CF91">
            <v>25222.504854725277</v>
          </cell>
          <cell r="CG91">
            <v>511366.07700160809</v>
          </cell>
          <cell r="CH91">
            <v>1719.4696609331015</v>
          </cell>
          <cell r="CI91">
            <v>1556.1711235180626</v>
          </cell>
          <cell r="CJ91">
            <v>2099817.5592652457</v>
          </cell>
          <cell r="CK91">
            <v>771966.81221268256</v>
          </cell>
          <cell r="CL91">
            <v>751205.54302737152</v>
          </cell>
          <cell r="CM91">
            <v>110156.0288911869</v>
          </cell>
          <cell r="CN91">
            <v>641049.51413618471</v>
          </cell>
          <cell r="CO91">
            <v>5531.9109513145695</v>
          </cell>
          <cell r="CP91">
            <v>15229.358233996521</v>
          </cell>
          <cell r="CQ91">
            <v>1327850.7470525629</v>
          </cell>
          <cell r="CR91">
            <v>1320620.0311029512</v>
          </cell>
          <cell r="CS91">
            <v>29841.46668862789</v>
          </cell>
          <cell r="CT91">
            <v>1290778.5644143231</v>
          </cell>
          <cell r="CU91">
            <v>285.67498870751945</v>
          </cell>
          <cell r="CV91">
            <v>6945.0409609044682</v>
          </cell>
          <cell r="CW91">
            <v>673107.4551395725</v>
          </cell>
          <cell r="CX91">
            <v>580109.5508610484</v>
          </cell>
          <cell r="CY91">
            <v>566291.36633170443</v>
          </cell>
          <cell r="CZ91">
            <v>89313.239535091998</v>
          </cell>
          <cell r="DA91">
            <v>476978.1267966124</v>
          </cell>
          <cell r="DB91">
            <v>4639.8262913439994</v>
          </cell>
          <cell r="DC91">
            <v>9178.3582379999989</v>
          </cell>
          <cell r="DD91">
            <v>92997.904278524002</v>
          </cell>
          <cell r="DE91">
            <v>85162.342978524001</v>
          </cell>
          <cell r="DF91">
            <v>21718.401444584</v>
          </cell>
          <cell r="DG91">
            <v>63443.941533939993</v>
          </cell>
          <cell r="DH91">
            <v>1838.7613000000001</v>
          </cell>
          <cell r="DI91">
            <v>5996.8</v>
          </cell>
          <cell r="DJ91">
            <v>0</v>
          </cell>
          <cell r="DK91">
            <v>2027461.5569400594</v>
          </cell>
          <cell r="DL91">
            <v>893.18195500000002</v>
          </cell>
          <cell r="DM91">
            <v>2257468.6546608335</v>
          </cell>
          <cell r="DN91">
            <v>3522489.179395535</v>
          </cell>
          <cell r="DO91">
            <v>0</v>
          </cell>
          <cell r="DP91">
            <v>0</v>
          </cell>
          <cell r="DQ91">
            <v>67.925262379505341</v>
          </cell>
          <cell r="DR91">
            <v>3522421.2541331551</v>
          </cell>
          <cell r="DS91">
            <v>16989795.489453178</v>
          </cell>
          <cell r="DT91">
            <v>1152394.584916617</v>
          </cell>
          <cell r="DU91">
            <v>342868.36517651804</v>
          </cell>
          <cell r="DV91">
            <v>333072.808909507</v>
          </cell>
          <cell r="DW91">
            <v>10194.292813</v>
          </cell>
          <cell r="DX91">
            <v>193402.85889129099</v>
          </cell>
          <cell r="DY91">
            <v>129475.657205216</v>
          </cell>
          <cell r="DZ91">
            <v>6059.4669670109997</v>
          </cell>
          <cell r="EA91">
            <v>3736.0892999999996</v>
          </cell>
          <cell r="EB91">
            <v>0</v>
          </cell>
          <cell r="EC91">
            <v>3736.0892999999996</v>
          </cell>
          <cell r="ED91">
            <v>0</v>
          </cell>
          <cell r="EE91">
            <v>809526.21974009904</v>
          </cell>
          <cell r="EF91">
            <v>809526.21974009904</v>
          </cell>
          <cell r="EG91">
            <v>0</v>
          </cell>
          <cell r="EH91">
            <v>15837400.904536564</v>
          </cell>
          <cell r="EI91">
            <v>8675883.4036590718</v>
          </cell>
          <cell r="EJ91">
            <v>731623.7926414751</v>
          </cell>
          <cell r="EK91">
            <v>731623.7926414751</v>
          </cell>
          <cell r="EL91">
            <v>566708.46373821399</v>
          </cell>
          <cell r="EM91">
            <v>164460.34642867901</v>
          </cell>
          <cell r="EN91">
            <v>402248.11730953504</v>
          </cell>
          <cell r="EO91">
            <v>73580.324940933002</v>
          </cell>
          <cell r="EP91">
            <v>5033.6094325210006</v>
          </cell>
          <cell r="EQ91">
            <v>86301.394529807003</v>
          </cell>
          <cell r="ER91">
            <v>4871.8497383580006</v>
          </cell>
          <cell r="ES91">
            <v>81429.544791449007</v>
          </cell>
          <cell r="ET91">
            <v>7944259.6110175969</v>
          </cell>
          <cell r="EU91">
            <v>3094304.2516138931</v>
          </cell>
          <cell r="EV91">
            <v>115218.326477141</v>
          </cell>
          <cell r="EW91">
            <v>2979085.925136752</v>
          </cell>
          <cell r="EX91">
            <v>1069336.02051525</v>
          </cell>
          <cell r="EY91">
            <v>564670.66463880695</v>
          </cell>
          <cell r="EZ91">
            <v>111141.38561909999</v>
          </cell>
          <cell r="FA91">
            <v>245337.8404396</v>
          </cell>
          <cell r="FB91">
            <v>156491.59381906703</v>
          </cell>
          <cell r="FC91">
            <v>51699.844761039996</v>
          </cell>
          <cell r="FD91">
            <v>145337.12217644302</v>
          </cell>
          <cell r="FE91">
            <v>359328.23369999998</v>
          </cell>
          <cell r="FF91">
            <v>3780619.3388884543</v>
          </cell>
          <cell r="FG91">
            <v>1380716.5792823569</v>
          </cell>
          <cell r="FH91">
            <v>796803.33454000193</v>
          </cell>
          <cell r="FI91">
            <v>247261.90021406132</v>
          </cell>
          <cell r="FJ91">
            <v>549541.43432594067</v>
          </cell>
          <cell r="FK91">
            <v>405704.31529999984</v>
          </cell>
          <cell r="FL91">
            <v>178208.92944235523</v>
          </cell>
          <cell r="FM91">
            <v>2399902.7596060978</v>
          </cell>
          <cell r="FN91">
            <v>910986.1078558017</v>
          </cell>
          <cell r="FO91">
            <v>498527.6580957711</v>
          </cell>
          <cell r="FP91">
            <v>412458.44976003049</v>
          </cell>
          <cell r="FQ91">
            <v>1055964.5135492408</v>
          </cell>
          <cell r="FR91">
            <v>91177.449113543116</v>
          </cell>
          <cell r="FS91">
            <v>341774.6890875122</v>
          </cell>
          <cell r="FT91">
            <v>0</v>
          </cell>
          <cell r="FU91">
            <v>466331.280745</v>
          </cell>
          <cell r="FV91">
            <v>221855.43742</v>
          </cell>
          <cell r="FW91">
            <v>0</v>
          </cell>
          <cell r="FX91">
            <v>0</v>
          </cell>
          <cell r="FY91">
            <v>0</v>
          </cell>
          <cell r="FZ91">
            <v>0</v>
          </cell>
          <cell r="GA91">
            <v>0</v>
          </cell>
          <cell r="GB91">
            <v>236037.464225</v>
          </cell>
          <cell r="GC91">
            <v>0</v>
          </cell>
          <cell r="GD91">
            <v>0</v>
          </cell>
          <cell r="GE91">
            <v>8438.3791000000001</v>
          </cell>
          <cell r="GF91">
            <v>0</v>
          </cell>
          <cell r="GG91">
            <v>0</v>
          </cell>
          <cell r="GH91">
            <v>148143.18590241502</v>
          </cell>
          <cell r="GI91">
            <v>1728960.6476252638</v>
          </cell>
          <cell r="GJ91">
            <v>1781675.6246942468</v>
          </cell>
          <cell r="GK91">
            <v>1217234.0747733121</v>
          </cell>
          <cell r="GL91">
            <v>536130.34991600004</v>
          </cell>
          <cell r="GM91">
            <v>0</v>
          </cell>
          <cell r="GN91">
            <v>384008.09558909503</v>
          </cell>
          <cell r="GO91">
            <v>-321054.267836179</v>
          </cell>
          <cell r="GP91">
            <v>618149.89710439602</v>
          </cell>
          <cell r="GQ91">
            <v>0</v>
          </cell>
          <cell r="GR91">
            <v>564441.54992093495</v>
          </cell>
          <cell r="GS91">
            <v>127327.88120355501</v>
          </cell>
          <cell r="GT91">
            <v>437113.66871737997</v>
          </cell>
          <cell r="GU91">
            <v>3036406.761910568</v>
          </cell>
          <cell r="GV91">
            <v>0</v>
          </cell>
          <cell r="GW91">
            <v>0</v>
          </cell>
          <cell r="GX91">
            <v>15296.555703</v>
          </cell>
          <cell r="GY91">
            <v>1454672.1073012932</v>
          </cell>
          <cell r="GZ91">
            <v>0</v>
          </cell>
          <cell r="HA91">
            <v>0</v>
          </cell>
        </row>
        <row r="92">
          <cell r="A92">
            <v>36281</v>
          </cell>
          <cell r="B92">
            <v>17754241.419826556</v>
          </cell>
          <cell r="C92">
            <v>1869158.513706042</v>
          </cell>
          <cell r="D92">
            <v>1867391.3852060419</v>
          </cell>
          <cell r="E92">
            <v>105106.04504103299</v>
          </cell>
          <cell r="F92">
            <v>1505517.171591175</v>
          </cell>
          <cell r="G92">
            <v>124128.77290000001</v>
          </cell>
          <cell r="H92">
            <v>60344.161915833989</v>
          </cell>
          <cell r="I92">
            <v>72295.233757999988</v>
          </cell>
          <cell r="J92">
            <v>1767.1285</v>
          </cell>
          <cell r="K92">
            <v>0</v>
          </cell>
          <cell r="L92">
            <v>6.68</v>
          </cell>
          <cell r="M92">
            <v>1760.4485</v>
          </cell>
          <cell r="N92">
            <v>0</v>
          </cell>
          <cell r="O92">
            <v>15885082.906120514</v>
          </cell>
          <cell r="P92">
            <v>110904.15673404401</v>
          </cell>
          <cell r="Q92">
            <v>9587676.191441441</v>
          </cell>
          <cell r="R92">
            <v>7366489.1933875233</v>
          </cell>
          <cell r="S92">
            <v>2594795.6523757102</v>
          </cell>
          <cell r="T92">
            <v>2068871.0988409601</v>
          </cell>
          <cell r="U92">
            <v>1816151.77367196</v>
          </cell>
          <cell r="V92">
            <v>1708146.5892831092</v>
          </cell>
          <cell r="W92">
            <v>538003.40197138302</v>
          </cell>
          <cell r="X92">
            <v>1170143.1873117262</v>
          </cell>
          <cell r="Y92">
            <v>84596.35492083701</v>
          </cell>
          <cell r="Z92">
            <v>23408.829468014002</v>
          </cell>
          <cell r="AA92">
            <v>252719.32516900002</v>
          </cell>
          <cell r="AB92">
            <v>210946.43736300003</v>
          </cell>
          <cell r="AC92">
            <v>53212.271547000004</v>
          </cell>
          <cell r="AD92">
            <v>157734.16581600002</v>
          </cell>
          <cell r="AE92">
            <v>6317.3416950000001</v>
          </cell>
          <cell r="AF92">
            <v>35455.546110999996</v>
          </cell>
          <cell r="AG92">
            <v>525924.55353475001</v>
          </cell>
          <cell r="AH92">
            <v>415612.37211574998</v>
          </cell>
          <cell r="AI92">
            <v>213416.877587</v>
          </cell>
          <cell r="AJ92">
            <v>47749.539969999998</v>
          </cell>
          <cell r="AK92">
            <v>165667.33761700001</v>
          </cell>
          <cell r="AL92">
            <v>192985.21369599999</v>
          </cell>
          <cell r="AM92">
            <v>9210.2808327500006</v>
          </cell>
          <cell r="AN92">
            <v>110312.181419</v>
          </cell>
          <cell r="AO92">
            <v>106345.095138</v>
          </cell>
          <cell r="AP92">
            <v>3512.4766310000005</v>
          </cell>
          <cell r="AQ92">
            <v>102832.61850699999</v>
          </cell>
          <cell r="AR92">
            <v>2298.8926920000004</v>
          </cell>
          <cell r="AS92">
            <v>1668.193589</v>
          </cell>
          <cell r="AT92">
            <v>393909.05299775006</v>
          </cell>
          <cell r="AU92">
            <v>285866.35961775004</v>
          </cell>
          <cell r="AV92">
            <v>196465.68470800002</v>
          </cell>
          <cell r="AW92">
            <v>46931.696060000002</v>
          </cell>
          <cell r="AX92">
            <v>149533.988648</v>
          </cell>
          <cell r="AY92">
            <v>80455.594104999996</v>
          </cell>
          <cell r="AZ92">
            <v>8945.0808047499995</v>
          </cell>
          <cell r="BA92">
            <v>108042.69338</v>
          </cell>
          <cell r="BB92">
            <v>104594.06555599999</v>
          </cell>
          <cell r="BC92">
            <v>3150.3939550000009</v>
          </cell>
          <cell r="BD92">
            <v>101443.67160099998</v>
          </cell>
          <cell r="BE92">
            <v>1818.654129</v>
          </cell>
          <cell r="BF92">
            <v>1629.9736950000001</v>
          </cell>
          <cell r="BG92">
            <v>132015.50053700001</v>
          </cell>
          <cell r="BH92">
            <v>129746.01249800001</v>
          </cell>
          <cell r="BI92">
            <v>16951.192879000002</v>
          </cell>
          <cell r="BJ92">
            <v>817.84391000000005</v>
          </cell>
          <cell r="BK92">
            <v>16133.348969000002</v>
          </cell>
          <cell r="BL92">
            <v>112529.619591</v>
          </cell>
          <cell r="BM92">
            <v>265.20002800000003</v>
          </cell>
          <cell r="BN92">
            <v>2269.4880389999998</v>
          </cell>
          <cell r="BO92">
            <v>1751.0295819999999</v>
          </cell>
          <cell r="BP92">
            <v>362.08267599999999</v>
          </cell>
          <cell r="BQ92">
            <v>1388.9469060000001</v>
          </cell>
          <cell r="BR92">
            <v>480.238563</v>
          </cell>
          <cell r="BS92">
            <v>38.219893999999996</v>
          </cell>
          <cell r="BT92">
            <v>4771693.5410118122</v>
          </cell>
          <cell r="BU92">
            <v>2676010.4606178128</v>
          </cell>
          <cell r="BV92">
            <v>2095683.0803939998</v>
          </cell>
          <cell r="BW92">
            <v>1892241.5639279778</v>
          </cell>
          <cell r="BX92">
            <v>1303643.317035978</v>
          </cell>
          <cell r="BY92">
            <v>1257208.1227089979</v>
          </cell>
          <cell r="BZ92">
            <v>235547.01641653097</v>
          </cell>
          <cell r="CA92">
            <v>1021661.106292467</v>
          </cell>
          <cell r="CB92">
            <v>4457.8531260319996</v>
          </cell>
          <cell r="CC92">
            <v>41977.341200948002</v>
          </cell>
          <cell r="CD92">
            <v>588598.24689199997</v>
          </cell>
          <cell r="CE92">
            <v>585286.59771400003</v>
          </cell>
          <cell r="CF92">
            <v>29956.987033999998</v>
          </cell>
          <cell r="CG92">
            <v>555329.61068000004</v>
          </cell>
          <cell r="CH92">
            <v>1789.4946779999998</v>
          </cell>
          <cell r="CI92">
            <v>1522.1545000000001</v>
          </cell>
          <cell r="CJ92">
            <v>2186753.873990851</v>
          </cell>
          <cell r="CK92">
            <v>769909.67820885091</v>
          </cell>
          <cell r="CL92">
            <v>748145.42206071096</v>
          </cell>
          <cell r="CM92">
            <v>112797.600787</v>
          </cell>
          <cell r="CN92">
            <v>635347.82127371093</v>
          </cell>
          <cell r="CO92">
            <v>5808.7477639000008</v>
          </cell>
          <cell r="CP92">
            <v>15955.50838424</v>
          </cell>
          <cell r="CQ92">
            <v>1416844.195782</v>
          </cell>
          <cell r="CR92">
            <v>1409218.652882</v>
          </cell>
          <cell r="CS92">
            <v>30687.115266999997</v>
          </cell>
          <cell r="CT92">
            <v>1378531.5376149998</v>
          </cell>
          <cell r="CU92">
            <v>294.51969999999994</v>
          </cell>
          <cell r="CV92">
            <v>7331.0232000000005</v>
          </cell>
          <cell r="CW92">
            <v>692698.10309298406</v>
          </cell>
          <cell r="CX92">
            <v>602457.46537298406</v>
          </cell>
          <cell r="CY92">
            <v>588273.75237200002</v>
          </cell>
          <cell r="CZ92">
            <v>92248.61207399999</v>
          </cell>
          <cell r="DA92">
            <v>496025.14029799995</v>
          </cell>
          <cell r="DB92">
            <v>4622.136900984</v>
          </cell>
          <cell r="DC92">
            <v>9561.5761000000002</v>
          </cell>
          <cell r="DD92">
            <v>90240.637719999999</v>
          </cell>
          <cell r="DE92">
            <v>82166.086619999987</v>
          </cell>
          <cell r="DF92">
            <v>21517.797500000001</v>
          </cell>
          <cell r="DG92">
            <v>60648.289119999994</v>
          </cell>
          <cell r="DH92">
            <v>1825.7511</v>
          </cell>
          <cell r="DI92">
            <v>6248.8</v>
          </cell>
          <cell r="DJ92">
            <v>0</v>
          </cell>
          <cell r="DK92">
            <v>2221186.9980539181</v>
          </cell>
          <cell r="DL92">
            <v>3397.9681170000003</v>
          </cell>
          <cell r="DM92">
            <v>2683502.0115595241</v>
          </cell>
          <cell r="DN92">
            <v>3499602.578268508</v>
          </cell>
          <cell r="DO92">
            <v>0</v>
          </cell>
          <cell r="DP92">
            <v>0</v>
          </cell>
          <cell r="DQ92">
            <v>1783.3830891778209</v>
          </cell>
          <cell r="DR92">
            <v>3497819.1951793297</v>
          </cell>
          <cell r="DS92">
            <v>17754241.122767318</v>
          </cell>
          <cell r="DT92">
            <v>1138420.8521952662</v>
          </cell>
          <cell r="DU92">
            <v>320376.804503266</v>
          </cell>
          <cell r="DV92">
            <v>310291.64738600404</v>
          </cell>
          <cell r="DW92">
            <v>11987.060807</v>
          </cell>
          <cell r="DX92">
            <v>178970.088725479</v>
          </cell>
          <cell r="DY92">
            <v>119334.49785352501</v>
          </cell>
          <cell r="DZ92">
            <v>6192.0683172619993</v>
          </cell>
          <cell r="EA92">
            <v>3893.0888</v>
          </cell>
          <cell r="EB92">
            <v>0</v>
          </cell>
          <cell r="EC92">
            <v>3893.0888</v>
          </cell>
          <cell r="ED92">
            <v>0</v>
          </cell>
          <cell r="EE92">
            <v>818044.04769200005</v>
          </cell>
          <cell r="EF92">
            <v>818044.04769200005</v>
          </cell>
          <cell r="EG92">
            <v>0</v>
          </cell>
          <cell r="EH92">
            <v>16615820.270572051</v>
          </cell>
          <cell r="EI92">
            <v>8754205.2941497862</v>
          </cell>
          <cell r="EJ92">
            <v>798661.27631143306</v>
          </cell>
          <cell r="EK92">
            <v>798661.27631143306</v>
          </cell>
          <cell r="EL92">
            <v>622506.05346735101</v>
          </cell>
          <cell r="EM92">
            <v>175588.65628720698</v>
          </cell>
          <cell r="EN92">
            <v>446917.39718014403</v>
          </cell>
          <cell r="EO92">
            <v>84529.031255868991</v>
          </cell>
          <cell r="EP92">
            <v>3969.964078</v>
          </cell>
          <cell r="EQ92">
            <v>87656.227510212993</v>
          </cell>
          <cell r="ER92">
            <v>7152.8385379779993</v>
          </cell>
          <cell r="ES92">
            <v>80503.388972235</v>
          </cell>
          <cell r="ET92">
            <v>7955544.0178383533</v>
          </cell>
          <cell r="EU92">
            <v>2967363.5611729999</v>
          </cell>
          <cell r="EV92">
            <v>112633.91227</v>
          </cell>
          <cell r="EW92">
            <v>2854729.6489030002</v>
          </cell>
          <cell r="EX92">
            <v>1122391.061701464</v>
          </cell>
          <cell r="EY92">
            <v>492728.01455662493</v>
          </cell>
          <cell r="EZ92">
            <v>108693.65574799999</v>
          </cell>
          <cell r="FA92">
            <v>247315.28733898597</v>
          </cell>
          <cell r="FB92">
            <v>91008.366069639</v>
          </cell>
          <cell r="FC92">
            <v>45710.705399999999</v>
          </cell>
          <cell r="FD92">
            <v>162539.93744483899</v>
          </cell>
          <cell r="FE92">
            <v>467123.10970000003</v>
          </cell>
          <cell r="FF92">
            <v>3865789.3949638889</v>
          </cell>
          <cell r="FG92">
            <v>1447317.5214030221</v>
          </cell>
          <cell r="FH92">
            <v>829722.39695948304</v>
          </cell>
          <cell r="FI92">
            <v>229270.27199670099</v>
          </cell>
          <cell r="FJ92">
            <v>600452.12496278202</v>
          </cell>
          <cell r="FK92">
            <v>424876.36616638897</v>
          </cell>
          <cell r="FL92">
            <v>192718.75827714999</v>
          </cell>
          <cell r="FM92">
            <v>2418471.8735608668</v>
          </cell>
          <cell r="FN92">
            <v>914275.99633044004</v>
          </cell>
          <cell r="FO92">
            <v>469101.44981600001</v>
          </cell>
          <cell r="FP92">
            <v>445174.54651443998</v>
          </cell>
          <cell r="FQ92">
            <v>1029894.570988241</v>
          </cell>
          <cell r="FR92">
            <v>113573.90018065801</v>
          </cell>
          <cell r="FS92">
            <v>360727.4060615279</v>
          </cell>
          <cell r="FT92">
            <v>0</v>
          </cell>
          <cell r="FU92">
            <v>570582.00184300006</v>
          </cell>
          <cell r="FV92">
            <v>231045.68881100003</v>
          </cell>
          <cell r="FW92">
            <v>0</v>
          </cell>
          <cell r="FX92">
            <v>0</v>
          </cell>
          <cell r="FY92">
            <v>0</v>
          </cell>
          <cell r="FZ92">
            <v>0</v>
          </cell>
          <cell r="GA92">
            <v>0</v>
          </cell>
          <cell r="GB92">
            <v>324014.94793199998</v>
          </cell>
          <cell r="GC92">
            <v>0</v>
          </cell>
          <cell r="GD92">
            <v>0</v>
          </cell>
          <cell r="GE92">
            <v>15521.365099999999</v>
          </cell>
          <cell r="GF92">
            <v>0</v>
          </cell>
          <cell r="GG92">
            <v>0</v>
          </cell>
          <cell r="GH92">
            <v>149397.444892664</v>
          </cell>
          <cell r="GI92">
            <v>1987936.7436959997</v>
          </cell>
          <cell r="GJ92">
            <v>630666.41285242105</v>
          </cell>
          <cell r="GK92">
            <v>158715.96723542106</v>
          </cell>
          <cell r="GL92">
            <v>534502.70861600002</v>
          </cell>
          <cell r="GM92">
            <v>0</v>
          </cell>
          <cell r="GN92">
            <v>278413.38262081804</v>
          </cell>
          <cell r="GO92">
            <v>-1325699.1227207431</v>
          </cell>
          <cell r="GP92">
            <v>576326.05004</v>
          </cell>
          <cell r="GQ92">
            <v>0</v>
          </cell>
          <cell r="GR92">
            <v>471950.44561699999</v>
          </cell>
          <cell r="GS92">
            <v>0</v>
          </cell>
          <cell r="GT92">
            <v>471950.44561699999</v>
          </cell>
          <cell r="GU92">
            <v>4523032.37313818</v>
          </cell>
          <cell r="GV92">
            <v>0</v>
          </cell>
          <cell r="GW92">
            <v>0</v>
          </cell>
          <cell r="GX92">
            <v>16060.656088725998</v>
          </cell>
          <cell r="GY92">
            <v>1608914.6201050591</v>
          </cell>
          <cell r="GZ92">
            <v>0</v>
          </cell>
          <cell r="HA92">
            <v>0</v>
          </cell>
        </row>
        <row r="93">
          <cell r="A93">
            <v>36312</v>
          </cell>
          <cell r="B93">
            <v>16825179.442638367</v>
          </cell>
          <cell r="C93">
            <v>2033792.7746748559</v>
          </cell>
          <cell r="D93">
            <v>2031975.259674856</v>
          </cell>
          <cell r="E93">
            <v>129152.01579372198</v>
          </cell>
          <cell r="F93">
            <v>1651255.4145905699</v>
          </cell>
          <cell r="G93">
            <v>125359.19080000001</v>
          </cell>
          <cell r="H93">
            <v>49713.945462563999</v>
          </cell>
          <cell r="I93">
            <v>76494.693028000009</v>
          </cell>
          <cell r="J93">
            <v>1817.5150000000001</v>
          </cell>
          <cell r="K93">
            <v>0</v>
          </cell>
          <cell r="L93">
            <v>32.5</v>
          </cell>
          <cell r="M93">
            <v>1785.0150000000001</v>
          </cell>
          <cell r="N93">
            <v>0</v>
          </cell>
          <cell r="O93">
            <v>14791386.66796351</v>
          </cell>
          <cell r="P93">
            <v>91641.180878300001</v>
          </cell>
          <cell r="Q93">
            <v>9022532.7375169359</v>
          </cell>
          <cell r="R93">
            <v>6186125.6506589372</v>
          </cell>
          <cell r="S93">
            <v>2483117.2558409376</v>
          </cell>
          <cell r="T93">
            <v>1981187.3629883379</v>
          </cell>
          <cell r="U93">
            <v>1738297.4842089999</v>
          </cell>
          <cell r="V93">
            <v>1646415.7482969998</v>
          </cell>
          <cell r="W93">
            <v>510994.54862799996</v>
          </cell>
          <cell r="X93">
            <v>1135421.199669</v>
          </cell>
          <cell r="Y93">
            <v>70347.782605999993</v>
          </cell>
          <cell r="Z93">
            <v>21533.953305999999</v>
          </cell>
          <cell r="AA93">
            <v>242889.87877933797</v>
          </cell>
          <cell r="AB93">
            <v>200872.83669833798</v>
          </cell>
          <cell r="AC93">
            <v>51163.554431000004</v>
          </cell>
          <cell r="AD93">
            <v>149709.28226733799</v>
          </cell>
          <cell r="AE93">
            <v>5804.9837109999999</v>
          </cell>
          <cell r="AF93">
            <v>36212.058369999999</v>
          </cell>
          <cell r="AG93">
            <v>501929.89285260002</v>
          </cell>
          <cell r="AH93">
            <v>437013.63087360002</v>
          </cell>
          <cell r="AI93">
            <v>236632.11539699999</v>
          </cell>
          <cell r="AJ93">
            <v>56429.155470000012</v>
          </cell>
          <cell r="AK93">
            <v>180202.95992699999</v>
          </cell>
          <cell r="AL93">
            <v>190995.21717260001</v>
          </cell>
          <cell r="AM93">
            <v>9386.2983039999999</v>
          </cell>
          <cell r="AN93">
            <v>64916.261979000017</v>
          </cell>
          <cell r="AO93">
            <v>60988.047432000014</v>
          </cell>
          <cell r="AP93">
            <v>4205.0302229999998</v>
          </cell>
          <cell r="AQ93">
            <v>56783.017209000012</v>
          </cell>
          <cell r="AR93">
            <v>2276.0908989999998</v>
          </cell>
          <cell r="AS93">
            <v>1652.123648</v>
          </cell>
          <cell r="AT93">
            <v>372030.32883160003</v>
          </cell>
          <cell r="AU93">
            <v>309109.87092460005</v>
          </cell>
          <cell r="AV93">
            <v>221083.91938000001</v>
          </cell>
          <cell r="AW93">
            <v>55654.752843000009</v>
          </cell>
          <cell r="AX93">
            <v>165429.16653699998</v>
          </cell>
          <cell r="AY93">
            <v>78891.019840599998</v>
          </cell>
          <cell r="AZ93">
            <v>9134.9317039999987</v>
          </cell>
          <cell r="BA93">
            <v>62920.457907000011</v>
          </cell>
          <cell r="BB93">
            <v>59471.663925000015</v>
          </cell>
          <cell r="BC93">
            <v>3886.7674140000004</v>
          </cell>
          <cell r="BD93">
            <v>55584.896511000014</v>
          </cell>
          <cell r="BE93">
            <v>1796.670361</v>
          </cell>
          <cell r="BF93">
            <v>1652.123621</v>
          </cell>
          <cell r="BG93">
            <v>129899.56402100001</v>
          </cell>
          <cell r="BH93">
            <v>127903.75994900001</v>
          </cell>
          <cell r="BI93">
            <v>15548.196017</v>
          </cell>
          <cell r="BJ93">
            <v>774.40262700000005</v>
          </cell>
          <cell r="BK93">
            <v>14773.793390000001</v>
          </cell>
          <cell r="BL93">
            <v>112104.19733200001</v>
          </cell>
          <cell r="BM93">
            <v>251.36659999999998</v>
          </cell>
          <cell r="BN93">
            <v>1995.8040720000001</v>
          </cell>
          <cell r="BO93">
            <v>1516.383507</v>
          </cell>
          <cell r="BP93">
            <v>318.262809</v>
          </cell>
          <cell r="BQ93">
            <v>1198.1206979999999</v>
          </cell>
          <cell r="BR93">
            <v>479.42053800000002</v>
          </cell>
          <cell r="BS93">
            <v>2.6999999999999999E-5</v>
          </cell>
          <cell r="BT93">
            <v>3703008.3948179996</v>
          </cell>
          <cell r="BU93">
            <v>2565946.279697</v>
          </cell>
          <cell r="BV93">
            <v>1137062.115121</v>
          </cell>
          <cell r="BW93">
            <v>1823398.4061169997</v>
          </cell>
          <cell r="BX93">
            <v>1246488.0806789999</v>
          </cell>
          <cell r="BY93">
            <v>1208798.648885</v>
          </cell>
          <cell r="BZ93">
            <v>215137.95109700001</v>
          </cell>
          <cell r="CA93">
            <v>993660.69778799987</v>
          </cell>
          <cell r="CB93">
            <v>3564.2679059999996</v>
          </cell>
          <cell r="CC93">
            <v>34125.163887999995</v>
          </cell>
          <cell r="CD93">
            <v>576910.32543800003</v>
          </cell>
          <cell r="CE93">
            <v>570599.22785799997</v>
          </cell>
          <cell r="CF93">
            <v>32350.241031999998</v>
          </cell>
          <cell r="CG93">
            <v>538248.98682600004</v>
          </cell>
          <cell r="CH93">
            <v>4186.6721799999996</v>
          </cell>
          <cell r="CI93">
            <v>2124.4254000000001</v>
          </cell>
          <cell r="CJ93">
            <v>1278811.4373539998</v>
          </cell>
          <cell r="CK93">
            <v>785042.00140399998</v>
          </cell>
          <cell r="CL93">
            <v>756867.82907900005</v>
          </cell>
          <cell r="CM93">
            <v>106346.08170499999</v>
          </cell>
          <cell r="CN93">
            <v>650521.74737400003</v>
          </cell>
          <cell r="CO93">
            <v>6548.3723890000001</v>
          </cell>
          <cell r="CP93">
            <v>21625.799936000003</v>
          </cell>
          <cell r="CQ93">
            <v>493769.43595000001</v>
          </cell>
          <cell r="CR93">
            <v>486037.24285000004</v>
          </cell>
          <cell r="CS93">
            <v>32609.336953999999</v>
          </cell>
          <cell r="CT93">
            <v>453427.90589599998</v>
          </cell>
          <cell r="CU93">
            <v>298.96690000000001</v>
          </cell>
          <cell r="CV93">
            <v>7433.2262000000001</v>
          </cell>
          <cell r="CW93">
            <v>600798.55134699983</v>
          </cell>
          <cell r="CX93">
            <v>534416.19761399995</v>
          </cell>
          <cell r="CY93">
            <v>529666.15300299996</v>
          </cell>
          <cell r="CZ93">
            <v>82934.390301000007</v>
          </cell>
          <cell r="DA93">
            <v>446731.76270199998</v>
          </cell>
          <cell r="DB93">
            <v>4561.6685109999999</v>
          </cell>
          <cell r="DC93">
            <v>188.37610000000001</v>
          </cell>
          <cell r="DD93">
            <v>66382.353733000011</v>
          </cell>
          <cell r="DE93">
            <v>64361.361935000008</v>
          </cell>
          <cell r="DF93">
            <v>28931.285499999998</v>
          </cell>
          <cell r="DG93">
            <v>35430.076435000003</v>
          </cell>
          <cell r="DH93">
            <v>2020.9917980000002</v>
          </cell>
          <cell r="DI93">
            <v>0</v>
          </cell>
          <cell r="DJ93">
            <v>0</v>
          </cell>
          <cell r="DK93">
            <v>2836407.0868579997</v>
          </cell>
          <cell r="DL93">
            <v>1016.5102000000001</v>
          </cell>
          <cell r="DM93">
            <v>2420080.2736414997</v>
          </cell>
          <cell r="DN93">
            <v>3256115.965726776</v>
          </cell>
          <cell r="DO93">
            <v>0</v>
          </cell>
          <cell r="DP93">
            <v>0</v>
          </cell>
          <cell r="DQ93">
            <v>17.644086999999999</v>
          </cell>
          <cell r="DR93">
            <v>3256098.3216397762</v>
          </cell>
          <cell r="DS93">
            <v>16825179.651946194</v>
          </cell>
          <cell r="DT93">
            <v>1181571.9173387811</v>
          </cell>
          <cell r="DU93">
            <v>394944.72516878101</v>
          </cell>
          <cell r="DV93">
            <v>385384.63481578103</v>
          </cell>
          <cell r="DW93">
            <v>60494.699506999998</v>
          </cell>
          <cell r="DX93">
            <v>197861.43164978101</v>
          </cell>
          <cell r="DY93">
            <v>127028.50365900001</v>
          </cell>
          <cell r="DZ93">
            <v>5612.6747530000002</v>
          </cell>
          <cell r="EA93">
            <v>3947.4156000000003</v>
          </cell>
          <cell r="EB93">
            <v>0</v>
          </cell>
          <cell r="EC93">
            <v>3947.4156000000003</v>
          </cell>
          <cell r="ED93">
            <v>0</v>
          </cell>
          <cell r="EE93">
            <v>786627.19216999994</v>
          </cell>
          <cell r="EF93">
            <v>786627.19216999994</v>
          </cell>
          <cell r="EG93">
            <v>0</v>
          </cell>
          <cell r="EH93">
            <v>15643607.73460741</v>
          </cell>
          <cell r="EI93">
            <v>8960921.9772410002</v>
          </cell>
          <cell r="EJ93">
            <v>857760.99663499999</v>
          </cell>
          <cell r="EK93">
            <v>857760.99663499999</v>
          </cell>
          <cell r="EL93">
            <v>678556.61210999999</v>
          </cell>
          <cell r="EM93">
            <v>179337.861959</v>
          </cell>
          <cell r="EN93">
            <v>499218.75015099999</v>
          </cell>
          <cell r="EO93">
            <v>83315.273552999992</v>
          </cell>
          <cell r="EP93">
            <v>3873.7182090000001</v>
          </cell>
          <cell r="EQ93">
            <v>92015.392763000011</v>
          </cell>
          <cell r="ER93">
            <v>6875.3448470000003</v>
          </cell>
          <cell r="ES93">
            <v>85140.047915999996</v>
          </cell>
          <cell r="ET93">
            <v>8103160.9806059999</v>
          </cell>
          <cell r="EU93">
            <v>3021473.0501009999</v>
          </cell>
          <cell r="EV93">
            <v>126037.667753</v>
          </cell>
          <cell r="EW93">
            <v>2895435.3823480001</v>
          </cell>
          <cell r="EX93">
            <v>1192661.999512</v>
          </cell>
          <cell r="EY93">
            <v>547623.12074899999</v>
          </cell>
          <cell r="EZ93">
            <v>122705.39406999999</v>
          </cell>
          <cell r="FA93">
            <v>246562.93606099999</v>
          </cell>
          <cell r="FB93">
            <v>136277.82819199999</v>
          </cell>
          <cell r="FC93">
            <v>42076.962425999998</v>
          </cell>
          <cell r="FD93">
            <v>133177.10726300001</v>
          </cell>
          <cell r="FE93">
            <v>511861.77149999997</v>
          </cell>
          <cell r="FF93">
            <v>3889025.9309929996</v>
          </cell>
          <cell r="FG93">
            <v>1459866.1011260003</v>
          </cell>
          <cell r="FH93">
            <v>876987.46603600006</v>
          </cell>
          <cell r="FI93">
            <v>264148.99535600003</v>
          </cell>
          <cell r="FJ93">
            <v>612838.47068000003</v>
          </cell>
          <cell r="FK93">
            <v>418411.82592999999</v>
          </cell>
          <cell r="FL93">
            <v>164466.80916</v>
          </cell>
          <cell r="FM93">
            <v>2429159.8298669998</v>
          </cell>
          <cell r="FN93">
            <v>826519.31238899997</v>
          </cell>
          <cell r="FO93">
            <v>343501.79333700001</v>
          </cell>
          <cell r="FP93">
            <v>483017.51905199996</v>
          </cell>
          <cell r="FQ93">
            <v>1015044.756237</v>
          </cell>
          <cell r="FR93">
            <v>161303.048633</v>
          </cell>
          <cell r="FS93">
            <v>426292.71260799997</v>
          </cell>
          <cell r="FT93">
            <v>0</v>
          </cell>
          <cell r="FU93">
            <v>607428.98228</v>
          </cell>
          <cell r="FV93">
            <v>240883.800307</v>
          </cell>
          <cell r="FW93">
            <v>0</v>
          </cell>
          <cell r="FX93">
            <v>0</v>
          </cell>
          <cell r="FY93">
            <v>0</v>
          </cell>
          <cell r="FZ93">
            <v>0</v>
          </cell>
          <cell r="GA93">
            <v>0</v>
          </cell>
          <cell r="GB93">
            <v>351227.776373</v>
          </cell>
          <cell r="GC93">
            <v>0</v>
          </cell>
          <cell r="GD93">
            <v>0</v>
          </cell>
          <cell r="GE93">
            <v>15317.405599999998</v>
          </cell>
          <cell r="GF93">
            <v>0</v>
          </cell>
          <cell r="GG93">
            <v>0</v>
          </cell>
          <cell r="GH93">
            <v>184192.61635199998</v>
          </cell>
          <cell r="GI93">
            <v>1461923.7097991989</v>
          </cell>
          <cell r="GJ93">
            <v>866316.93871843512</v>
          </cell>
          <cell r="GK93">
            <v>530917.04976143513</v>
          </cell>
          <cell r="GL93">
            <v>620377.81061599997</v>
          </cell>
          <cell r="GM93">
            <v>0</v>
          </cell>
          <cell r="GN93">
            <v>284821.523101</v>
          </cell>
          <cell r="GO93">
            <v>-1113133.156861865</v>
          </cell>
          <cell r="GP93">
            <v>645332.24011130002</v>
          </cell>
          <cell r="GQ93">
            <v>0</v>
          </cell>
          <cell r="GR93">
            <v>335399.88895699999</v>
          </cell>
          <cell r="GS93">
            <v>820.92968999999994</v>
          </cell>
          <cell r="GT93">
            <v>334578.95926700003</v>
          </cell>
          <cell r="GU93">
            <v>3562823.5102167786</v>
          </cell>
          <cell r="GV93">
            <v>0</v>
          </cell>
          <cell r="GW93">
            <v>0</v>
          </cell>
          <cell r="GX93">
            <v>697.47377773083986</v>
          </cell>
          <cell r="GY93">
            <v>1755194.5322165079</v>
          </cell>
          <cell r="GZ93">
            <v>0</v>
          </cell>
          <cell r="HA93">
            <v>0</v>
          </cell>
        </row>
        <row r="94">
          <cell r="A94">
            <v>36342</v>
          </cell>
          <cell r="B94">
            <v>16595960.004033525</v>
          </cell>
          <cell r="C94">
            <v>1913671.8811760084</v>
          </cell>
          <cell r="D94">
            <v>1911828.7661760084</v>
          </cell>
          <cell r="E94">
            <v>142470.80839550801</v>
          </cell>
          <cell r="F94">
            <v>1540545.022938689</v>
          </cell>
          <cell r="G94">
            <v>130408.5257</v>
          </cell>
          <cell r="H94">
            <v>32125.425952811005</v>
          </cell>
          <cell r="I94">
            <v>66278.983189000006</v>
          </cell>
          <cell r="J94">
            <v>1843.115</v>
          </cell>
          <cell r="K94">
            <v>0</v>
          </cell>
          <cell r="L94">
            <v>35.9</v>
          </cell>
          <cell r="M94">
            <v>1807.2149999999999</v>
          </cell>
          <cell r="N94">
            <v>0</v>
          </cell>
          <cell r="O94">
            <v>14682288.122857515</v>
          </cell>
          <cell r="P94">
            <v>101637.25371059999</v>
          </cell>
          <cell r="Q94">
            <v>8698125.1069909986</v>
          </cell>
          <cell r="R94">
            <v>5687398.5304389996</v>
          </cell>
          <cell r="S94">
            <v>2461168.5843510004</v>
          </cell>
          <cell r="T94">
            <v>1931525.172611</v>
          </cell>
          <cell r="U94">
            <v>1702056.029845</v>
          </cell>
          <cell r="V94">
            <v>1597400.4072069998</v>
          </cell>
          <cell r="W94">
            <v>500917.20146899996</v>
          </cell>
          <cell r="X94">
            <v>1096483.2057380001</v>
          </cell>
          <cell r="Y94">
            <v>83823.50359800001</v>
          </cell>
          <cell r="Z94">
            <v>20832.119039999998</v>
          </cell>
          <cell r="AA94">
            <v>229469.142766</v>
          </cell>
          <cell r="AB94">
            <v>217944.22644699999</v>
          </cell>
          <cell r="AC94">
            <v>51579.863642000004</v>
          </cell>
          <cell r="AD94">
            <v>166364.36280499998</v>
          </cell>
          <cell r="AE94">
            <v>6726.0568210000001</v>
          </cell>
          <cell r="AF94">
            <v>4798.8594979999998</v>
          </cell>
          <cell r="AG94">
            <v>529643.41174000013</v>
          </cell>
          <cell r="AH94">
            <v>434198.42320700007</v>
          </cell>
          <cell r="AI94">
            <v>242568.09491100005</v>
          </cell>
          <cell r="AJ94">
            <v>66882.360600999993</v>
          </cell>
          <cell r="AK94">
            <v>175685.73431000003</v>
          </cell>
          <cell r="AL94">
            <v>182000.79630300001</v>
          </cell>
          <cell r="AM94">
            <v>9629.5319930000005</v>
          </cell>
          <cell r="AN94">
            <v>95444.988533000011</v>
          </cell>
          <cell r="AO94">
            <v>44463.945070000002</v>
          </cell>
          <cell r="AP94">
            <v>4640.6409010000007</v>
          </cell>
          <cell r="AQ94">
            <v>39823.304168999995</v>
          </cell>
          <cell r="AR94">
            <v>2423.1183940000001</v>
          </cell>
          <cell r="AS94">
            <v>48557.925069000004</v>
          </cell>
          <cell r="AT94">
            <v>352148.33690900001</v>
          </cell>
          <cell r="AU94">
            <v>305792.20606900001</v>
          </cell>
          <cell r="AV94">
            <v>225500.95798300003</v>
          </cell>
          <cell r="AW94">
            <v>66132.497701999993</v>
          </cell>
          <cell r="AX94">
            <v>159368.46028100001</v>
          </cell>
          <cell r="AY94">
            <v>70926.466111999995</v>
          </cell>
          <cell r="AZ94">
            <v>9364.7819739999995</v>
          </cell>
          <cell r="BA94">
            <v>46356.130839999998</v>
          </cell>
          <cell r="BB94">
            <v>42765.936479999997</v>
          </cell>
          <cell r="BC94">
            <v>4321.5937170000016</v>
          </cell>
          <cell r="BD94">
            <v>38444.342763000001</v>
          </cell>
          <cell r="BE94">
            <v>1863.5341379999998</v>
          </cell>
          <cell r="BF94">
            <v>1726.660222</v>
          </cell>
          <cell r="BG94">
            <v>177495.07483100001</v>
          </cell>
          <cell r="BH94">
            <v>128406.21713800002</v>
          </cell>
          <cell r="BI94">
            <v>17067.136928</v>
          </cell>
          <cell r="BJ94">
            <v>749.86289899999997</v>
          </cell>
          <cell r="BK94">
            <v>16317.274029000002</v>
          </cell>
          <cell r="BL94">
            <v>111074.33019100002</v>
          </cell>
          <cell r="BM94">
            <v>264.75001900000001</v>
          </cell>
          <cell r="BN94">
            <v>49088.857693000013</v>
          </cell>
          <cell r="BO94">
            <v>1698.0085899999999</v>
          </cell>
          <cell r="BP94">
            <v>319.04718399999996</v>
          </cell>
          <cell r="BQ94">
            <v>1378.9614059999999</v>
          </cell>
          <cell r="BR94">
            <v>559.58425599999998</v>
          </cell>
          <cell r="BS94">
            <v>46831.264847000006</v>
          </cell>
          <cell r="BT94">
            <v>3226229.9460880002</v>
          </cell>
          <cell r="BU94">
            <v>2453333.5638990002</v>
          </cell>
          <cell r="BV94">
            <v>772896.38218900003</v>
          </cell>
          <cell r="BW94">
            <v>1784507.1575810001</v>
          </cell>
          <cell r="BX94">
            <v>1259546.8549540001</v>
          </cell>
          <cell r="BY94">
            <v>1217954.347851</v>
          </cell>
          <cell r="BZ94">
            <v>210776.30080999999</v>
          </cell>
          <cell r="CA94">
            <v>1007178.0470410001</v>
          </cell>
          <cell r="CB94">
            <v>6734.1317349999999</v>
          </cell>
          <cell r="CC94">
            <v>34858.375368000001</v>
          </cell>
          <cell r="CD94">
            <v>524960.30262700003</v>
          </cell>
          <cell r="CE94">
            <v>517637.19925800001</v>
          </cell>
          <cell r="CF94">
            <v>20534.269749999999</v>
          </cell>
          <cell r="CG94">
            <v>497102.92950800003</v>
          </cell>
          <cell r="CH94">
            <v>1843.0279289999999</v>
          </cell>
          <cell r="CI94">
            <v>5480.0754399999996</v>
          </cell>
          <cell r="CJ94">
            <v>920987.74391199998</v>
          </cell>
          <cell r="CK94">
            <v>732895.05150900001</v>
          </cell>
          <cell r="CL94">
            <v>705234.15321899997</v>
          </cell>
          <cell r="CM94">
            <v>104944.33194999999</v>
          </cell>
          <cell r="CN94">
            <v>600289.82126899995</v>
          </cell>
          <cell r="CO94">
            <v>8524.2739820000006</v>
          </cell>
          <cell r="CP94">
            <v>19136.624308000002</v>
          </cell>
          <cell r="CQ94">
            <v>188092.69240300002</v>
          </cell>
          <cell r="CR94">
            <v>179507.76200300001</v>
          </cell>
          <cell r="CS94">
            <v>26912.462076000003</v>
          </cell>
          <cell r="CT94">
            <v>152595.29992700001</v>
          </cell>
          <cell r="CU94">
            <v>218.30620000000005</v>
          </cell>
          <cell r="CV94">
            <v>8366.6242000000002</v>
          </cell>
          <cell r="CW94">
            <v>520735.04459499998</v>
          </cell>
          <cell r="CX94">
            <v>460891.65743600001</v>
          </cell>
          <cell r="CY94">
            <v>456241.09240899998</v>
          </cell>
          <cell r="CZ94">
            <v>72001.775102</v>
          </cell>
          <cell r="DA94">
            <v>384239.31730699999</v>
          </cell>
          <cell r="DB94">
            <v>4595.3359120000005</v>
          </cell>
          <cell r="DC94">
            <v>55.229115</v>
          </cell>
          <cell r="DD94">
            <v>59843.387158999991</v>
          </cell>
          <cell r="DE94">
            <v>57897.514158999991</v>
          </cell>
          <cell r="DF94">
            <v>28204.675399999996</v>
          </cell>
          <cell r="DG94">
            <v>29692.838758999998</v>
          </cell>
          <cell r="DH94">
            <v>1945.873</v>
          </cell>
          <cell r="DI94">
            <v>0</v>
          </cell>
          <cell r="DJ94">
            <v>0</v>
          </cell>
          <cell r="DK94">
            <v>3010726.5765519999</v>
          </cell>
          <cell r="DL94">
            <v>7477.1092289999988</v>
          </cell>
          <cell r="DM94">
            <v>2869674.8642253801</v>
          </cell>
          <cell r="DN94">
            <v>3005373.7887015333</v>
          </cell>
          <cell r="DO94">
            <v>0</v>
          </cell>
          <cell r="DP94">
            <v>0</v>
          </cell>
          <cell r="DQ94">
            <v>168.03412999823124</v>
          </cell>
          <cell r="DR94">
            <v>3005205.7545715352</v>
          </cell>
          <cell r="DS94">
            <v>16595959.854191553</v>
          </cell>
          <cell r="DT94">
            <v>1170995.1781118452</v>
          </cell>
          <cell r="DU94">
            <v>387757.52771984501</v>
          </cell>
          <cell r="DV94">
            <v>379046.62548784504</v>
          </cell>
          <cell r="DW94">
            <v>51115.877368999994</v>
          </cell>
          <cell r="DX94">
            <v>194578.04412184499</v>
          </cell>
          <cell r="DY94">
            <v>133352.703997</v>
          </cell>
          <cell r="DZ94">
            <v>4714.3931319999992</v>
          </cell>
          <cell r="EA94">
            <v>3996.5091000000002</v>
          </cell>
          <cell r="EB94">
            <v>0</v>
          </cell>
          <cell r="EC94">
            <v>3996.5091000000002</v>
          </cell>
          <cell r="ED94">
            <v>0</v>
          </cell>
          <cell r="EE94">
            <v>783237.65039199998</v>
          </cell>
          <cell r="EF94">
            <v>783237.65039199998</v>
          </cell>
          <cell r="EG94">
            <v>0</v>
          </cell>
          <cell r="EH94">
            <v>15424964.676079709</v>
          </cell>
          <cell r="EI94">
            <v>9409717.9435970001</v>
          </cell>
          <cell r="EJ94">
            <v>871136.60767499986</v>
          </cell>
          <cell r="EK94">
            <v>871136.60767499986</v>
          </cell>
          <cell r="EL94">
            <v>670968.33531199989</v>
          </cell>
          <cell r="EM94">
            <v>173744.447151</v>
          </cell>
          <cell r="EN94">
            <v>497223.88816099998</v>
          </cell>
          <cell r="EO94">
            <v>92938.422771999991</v>
          </cell>
          <cell r="EP94">
            <v>3773.957969</v>
          </cell>
          <cell r="EQ94">
            <v>103455.891622</v>
          </cell>
          <cell r="ER94">
            <v>6139.5618530000002</v>
          </cell>
          <cell r="ES94">
            <v>97316.329769000004</v>
          </cell>
          <cell r="ET94">
            <v>8538581.3359219991</v>
          </cell>
          <cell r="EU94">
            <v>3220860.8279080004</v>
          </cell>
          <cell r="EV94">
            <v>123850.686867</v>
          </cell>
          <cell r="EW94">
            <v>3097010.1410410004</v>
          </cell>
          <cell r="EX94">
            <v>1290048.9950580001</v>
          </cell>
          <cell r="EY94">
            <v>598558.75369100005</v>
          </cell>
          <cell r="EZ94">
            <v>132122.69433600002</v>
          </cell>
          <cell r="FA94">
            <v>291234.44301699998</v>
          </cell>
          <cell r="FB94">
            <v>132433.67752500001</v>
          </cell>
          <cell r="FC94">
            <v>42767.938813000001</v>
          </cell>
          <cell r="FD94">
            <v>144680.599567</v>
          </cell>
          <cell r="FE94">
            <v>546809.64179999998</v>
          </cell>
          <cell r="FF94">
            <v>4027671.5129559995</v>
          </cell>
          <cell r="FG94">
            <v>1492365.1039549999</v>
          </cell>
          <cell r="FH94">
            <v>931527.518454</v>
          </cell>
          <cell r="FI94">
            <v>308232.08470799995</v>
          </cell>
          <cell r="FJ94">
            <v>623295.43374600005</v>
          </cell>
          <cell r="FK94">
            <v>420565.52429500001</v>
          </cell>
          <cell r="FL94">
            <v>140272.06120599998</v>
          </cell>
          <cell r="FM94">
            <v>2535306.4090009998</v>
          </cell>
          <cell r="FN94">
            <v>874387.96829300001</v>
          </cell>
          <cell r="FO94">
            <v>402781.60174099996</v>
          </cell>
          <cell r="FP94">
            <v>471606.36655199993</v>
          </cell>
          <cell r="FQ94">
            <v>1055413.5805549999</v>
          </cell>
          <cell r="FR94">
            <v>139296.05660700001</v>
          </cell>
          <cell r="FS94">
            <v>466208.80354599998</v>
          </cell>
          <cell r="FT94">
            <v>0</v>
          </cell>
          <cell r="FU94">
            <v>639245.49566499994</v>
          </cell>
          <cell r="FV94">
            <v>245245.37495499998</v>
          </cell>
          <cell r="FW94">
            <v>0</v>
          </cell>
          <cell r="FX94">
            <v>0</v>
          </cell>
          <cell r="FY94">
            <v>0</v>
          </cell>
          <cell r="FZ94">
            <v>0</v>
          </cell>
          <cell r="GA94">
            <v>0</v>
          </cell>
          <cell r="GB94">
            <v>371532.38771999988</v>
          </cell>
          <cell r="GC94">
            <v>0</v>
          </cell>
          <cell r="GD94">
            <v>0</v>
          </cell>
          <cell r="GE94">
            <v>22467.73299</v>
          </cell>
          <cell r="GF94">
            <v>0</v>
          </cell>
          <cell r="GG94">
            <v>0</v>
          </cell>
          <cell r="GH94">
            <v>158434.222041317</v>
          </cell>
          <cell r="GI94">
            <v>1396928.6240553949</v>
          </cell>
          <cell r="GJ94">
            <v>991023.72254500014</v>
          </cell>
          <cell r="GK94">
            <v>821725.91229000012</v>
          </cell>
          <cell r="GL94">
            <v>780958.86811599997</v>
          </cell>
          <cell r="GM94">
            <v>0</v>
          </cell>
          <cell r="GN94">
            <v>295014.98578300001</v>
          </cell>
          <cell r="GO94">
            <v>-997505.36643099994</v>
          </cell>
          <cell r="GP94">
            <v>651690.02536199999</v>
          </cell>
          <cell r="GQ94">
            <v>0</v>
          </cell>
          <cell r="GR94">
            <v>169297.81025499999</v>
          </cell>
          <cell r="GS94">
            <v>0</v>
          </cell>
          <cell r="GT94">
            <v>169297.81025499999</v>
          </cell>
          <cell r="GU94">
            <v>2829614.668176</v>
          </cell>
          <cell r="GV94">
            <v>0</v>
          </cell>
          <cell r="GW94">
            <v>0</v>
          </cell>
          <cell r="GX94">
            <v>779.27345100000002</v>
          </cell>
          <cell r="GY94">
            <v>1521366.632648</v>
          </cell>
          <cell r="GZ94">
            <v>0</v>
          </cell>
          <cell r="HA94">
            <v>0</v>
          </cell>
        </row>
        <row r="95">
          <cell r="A95">
            <v>36373</v>
          </cell>
          <cell r="B95">
            <v>16651812.278369233</v>
          </cell>
          <cell r="C95">
            <v>1933916.0625618782</v>
          </cell>
          <cell r="D95">
            <v>1932072.6252618781</v>
          </cell>
          <cell r="E95">
            <v>136830.71816748398</v>
          </cell>
          <cell r="F95">
            <v>1570778.8297811139</v>
          </cell>
          <cell r="G95">
            <v>130228.55950527999</v>
          </cell>
          <cell r="H95">
            <v>30589.692990999996</v>
          </cell>
          <cell r="I95">
            <v>63644.824817000001</v>
          </cell>
          <cell r="J95">
            <v>1843.4373000000001</v>
          </cell>
          <cell r="K95">
            <v>0</v>
          </cell>
          <cell r="L95">
            <v>15.6</v>
          </cell>
          <cell r="M95">
            <v>1827.8372999999999</v>
          </cell>
          <cell r="N95">
            <v>0</v>
          </cell>
          <cell r="O95">
            <v>14717896.215807354</v>
          </cell>
          <cell r="P95">
            <v>112621.44891642399</v>
          </cell>
          <cell r="Q95">
            <v>8709412.0430042986</v>
          </cell>
          <cell r="R95">
            <v>5668706.9863341274</v>
          </cell>
          <cell r="S95">
            <v>2426899.1895309412</v>
          </cell>
          <cell r="T95">
            <v>1892668.1496206499</v>
          </cell>
          <cell r="U95">
            <v>1713404.3852222979</v>
          </cell>
          <cell r="V95">
            <v>1612000.9102942299</v>
          </cell>
          <cell r="W95">
            <v>340116.92530103296</v>
          </cell>
          <cell r="X95">
            <v>1271883.984993197</v>
          </cell>
          <cell r="Y95">
            <v>80246.243531414002</v>
          </cell>
          <cell r="Z95">
            <v>21157.231396654002</v>
          </cell>
          <cell r="AA95">
            <v>179263.76439835201</v>
          </cell>
          <cell r="AB95">
            <v>169142.34337235201</v>
          </cell>
          <cell r="AC95">
            <v>35212.703374712</v>
          </cell>
          <cell r="AD95">
            <v>133929.63999763998</v>
          </cell>
          <cell r="AE95">
            <v>6232.3096390000001</v>
          </cell>
          <cell r="AF95">
            <v>3889.1113869999999</v>
          </cell>
          <cell r="AG95">
            <v>534231.03991029109</v>
          </cell>
          <cell r="AH95">
            <v>439497.44050599105</v>
          </cell>
          <cell r="AI95">
            <v>249597.37739771599</v>
          </cell>
          <cell r="AJ95">
            <v>70420.948003708996</v>
          </cell>
          <cell r="AK95">
            <v>179176.42939400699</v>
          </cell>
          <cell r="AL95">
            <v>180255.83557717502</v>
          </cell>
          <cell r="AM95">
            <v>9644.2275311000012</v>
          </cell>
          <cell r="AN95">
            <v>94733.59940430001</v>
          </cell>
          <cell r="AO95">
            <v>43761.506300599998</v>
          </cell>
          <cell r="AP95">
            <v>2866.3061868</v>
          </cell>
          <cell r="AQ95">
            <v>40895.200113799998</v>
          </cell>
          <cell r="AR95">
            <v>2665.2685399999996</v>
          </cell>
          <cell r="AS95">
            <v>48306.824563699993</v>
          </cell>
          <cell r="AT95">
            <v>357494.90120390092</v>
          </cell>
          <cell r="AU95">
            <v>312330.54959540098</v>
          </cell>
          <cell r="AV95">
            <v>233492.27922740998</v>
          </cell>
          <cell r="AW95">
            <v>64250.993862613002</v>
          </cell>
          <cell r="AX95">
            <v>169241.28536479699</v>
          </cell>
          <cell r="AY95">
            <v>69444.576106791006</v>
          </cell>
          <cell r="AZ95">
            <v>9393.6942612000003</v>
          </cell>
          <cell r="BA95">
            <v>45164.351608499994</v>
          </cell>
          <cell r="BB95">
            <v>41686.787739799998</v>
          </cell>
          <cell r="BC95">
            <v>2449.8360469999998</v>
          </cell>
          <cell r="BD95">
            <v>39236.951692799994</v>
          </cell>
          <cell r="BE95">
            <v>2001.9993049999998</v>
          </cell>
          <cell r="BF95">
            <v>1475.5645637</v>
          </cell>
          <cell r="BG95">
            <v>176736.13870638999</v>
          </cell>
          <cell r="BH95">
            <v>127166.89091058999</v>
          </cell>
          <cell r="BI95">
            <v>16105.098170306001</v>
          </cell>
          <cell r="BJ95">
            <v>6169.9541410960001</v>
          </cell>
          <cell r="BK95">
            <v>9935.1440292099996</v>
          </cell>
          <cell r="BL95">
            <v>110811.25947038402</v>
          </cell>
          <cell r="BM95">
            <v>250.53326989999999</v>
          </cell>
          <cell r="BN95">
            <v>49569.247795799994</v>
          </cell>
          <cell r="BO95">
            <v>2074.7185608</v>
          </cell>
          <cell r="BP95">
            <v>416.47013980000003</v>
          </cell>
          <cell r="BQ95">
            <v>1658.2484209999998</v>
          </cell>
          <cell r="BR95">
            <v>663.26923499999987</v>
          </cell>
          <cell r="BS95">
            <v>46831.26</v>
          </cell>
          <cell r="BT95">
            <v>3241807.7968031862</v>
          </cell>
          <cell r="BU95">
            <v>2464065.3355171201</v>
          </cell>
          <cell r="BV95">
            <v>777742.4612860661</v>
          </cell>
          <cell r="BW95">
            <v>1784965.36434611</v>
          </cell>
          <cell r="BX95">
            <v>1262480.5305899349</v>
          </cell>
          <cell r="BY95">
            <v>1221508.6753939348</v>
          </cell>
          <cell r="BZ95">
            <v>158934.52562121997</v>
          </cell>
          <cell r="CA95">
            <v>1062574.1497727151</v>
          </cell>
          <cell r="CB95">
            <v>8168.1053250000014</v>
          </cell>
          <cell r="CC95">
            <v>32803.749871</v>
          </cell>
          <cell r="CD95">
            <v>522484.83375617507</v>
          </cell>
          <cell r="CE95">
            <v>518707.58488417498</v>
          </cell>
          <cell r="CF95">
            <v>18961.280270994001</v>
          </cell>
          <cell r="CG95">
            <v>499746.30461318104</v>
          </cell>
          <cell r="CH95">
            <v>655.90267199999994</v>
          </cell>
          <cell r="CI95">
            <v>3121.3462</v>
          </cell>
          <cell r="CJ95">
            <v>929893.85219343402</v>
          </cell>
          <cell r="CK95">
            <v>738912.89769915305</v>
          </cell>
          <cell r="CL95">
            <v>709324.65119815303</v>
          </cell>
          <cell r="CM95">
            <v>70137.011973450004</v>
          </cell>
          <cell r="CN95">
            <v>639187.63922470307</v>
          </cell>
          <cell r="CO95">
            <v>9670.5028590000002</v>
          </cell>
          <cell r="CP95">
            <v>19917.743642000001</v>
          </cell>
          <cell r="CQ95">
            <v>190980.954494281</v>
          </cell>
          <cell r="CR95">
            <v>183404.15240728101</v>
          </cell>
          <cell r="CS95">
            <v>15151.733449199999</v>
          </cell>
          <cell r="CT95">
            <v>168252.41895808099</v>
          </cell>
          <cell r="CU95">
            <v>672.14668700000004</v>
          </cell>
          <cell r="CV95">
            <v>6904.6554000000006</v>
          </cell>
          <cell r="CW95">
            <v>526948.58026364201</v>
          </cell>
          <cell r="CX95">
            <v>462671.90722803201</v>
          </cell>
          <cell r="CY95">
            <v>458651.05756203196</v>
          </cell>
          <cell r="CZ95">
            <v>71576.74665375601</v>
          </cell>
          <cell r="DA95">
            <v>387074.31090827601</v>
          </cell>
          <cell r="DB95">
            <v>3962.8560889999999</v>
          </cell>
          <cell r="DC95">
            <v>57.993577000000002</v>
          </cell>
          <cell r="DD95">
            <v>64276.673035610002</v>
          </cell>
          <cell r="DE95">
            <v>62180.82865861</v>
          </cell>
          <cell r="DF95">
            <v>29691.681899999996</v>
          </cell>
          <cell r="DG95">
            <v>32489.146758610004</v>
          </cell>
          <cell r="DH95">
            <v>2095.8443770000003</v>
          </cell>
          <cell r="DI95">
            <v>0</v>
          </cell>
          <cell r="DJ95">
            <v>0</v>
          </cell>
          <cell r="DK95">
            <v>3040705.0566701712</v>
          </cell>
          <cell r="DL95">
            <v>7636.1920019999989</v>
          </cell>
          <cell r="DM95">
            <v>2966613.5723966709</v>
          </cell>
          <cell r="DN95">
            <v>2921612.959487963</v>
          </cell>
          <cell r="DO95">
            <v>0</v>
          </cell>
          <cell r="DP95">
            <v>0</v>
          </cell>
          <cell r="DQ95">
            <v>7111.7099020000005</v>
          </cell>
          <cell r="DR95">
            <v>2914501.2495859629</v>
          </cell>
          <cell r="DS95">
            <v>16651812.296868717</v>
          </cell>
          <cell r="DT95">
            <v>1150581.7735080838</v>
          </cell>
          <cell r="DU95">
            <v>441460.23436408397</v>
          </cell>
          <cell r="DV95">
            <v>431687.90100142901</v>
          </cell>
          <cell r="DW95">
            <v>47262.506899999993</v>
          </cell>
          <cell r="DX95">
            <v>221190.61800973499</v>
          </cell>
          <cell r="DY95">
            <v>163234.77609169402</v>
          </cell>
          <cell r="DZ95">
            <v>5729.0709626549997</v>
          </cell>
          <cell r="EA95">
            <v>4043.2624000000005</v>
          </cell>
          <cell r="EB95">
            <v>1.1487000000000001</v>
          </cell>
          <cell r="EC95">
            <v>4042.1137000000003</v>
          </cell>
          <cell r="ED95">
            <v>0</v>
          </cell>
          <cell r="EE95">
            <v>709121.53914399992</v>
          </cell>
          <cell r="EF95">
            <v>709121.53914399992</v>
          </cell>
          <cell r="EG95">
            <v>0</v>
          </cell>
          <cell r="EH95">
            <v>15501230.523360634</v>
          </cell>
          <cell r="EI95">
            <v>9622005.6557382122</v>
          </cell>
          <cell r="EJ95">
            <v>874738.78423549398</v>
          </cell>
          <cell r="EK95">
            <v>874738.78423549398</v>
          </cell>
          <cell r="EL95">
            <v>685103.90788433701</v>
          </cell>
          <cell r="EM95">
            <v>167694.08272443499</v>
          </cell>
          <cell r="EN95">
            <v>517409.82515990204</v>
          </cell>
          <cell r="EO95">
            <v>92452.960779911999</v>
          </cell>
          <cell r="EP95">
            <v>4338.2740916560006</v>
          </cell>
          <cell r="EQ95">
            <v>92843.641479589016</v>
          </cell>
          <cell r="ER95">
            <v>5589.5641116819997</v>
          </cell>
          <cell r="ES95">
            <v>87254.077367907012</v>
          </cell>
          <cell r="ET95">
            <v>8747266.871502718</v>
          </cell>
          <cell r="EU95">
            <v>3322090.5445632967</v>
          </cell>
          <cell r="EV95">
            <v>119164.54702256298</v>
          </cell>
          <cell r="EW95">
            <v>3202925.9975407338</v>
          </cell>
          <cell r="EX95">
            <v>1386543.5119524442</v>
          </cell>
          <cell r="EY95">
            <v>665334.57974059996</v>
          </cell>
          <cell r="EZ95">
            <v>163783.37943599999</v>
          </cell>
          <cell r="FA95">
            <v>317274.54165590002</v>
          </cell>
          <cell r="FB95">
            <v>139062.7696417</v>
          </cell>
          <cell r="FC95">
            <v>45213.889007000005</v>
          </cell>
          <cell r="FD95">
            <v>188493.81601184403</v>
          </cell>
          <cell r="FE95">
            <v>532715.11619999993</v>
          </cell>
          <cell r="FF95">
            <v>4038632.8149869763</v>
          </cell>
          <cell r="FG95">
            <v>1587914.29642278</v>
          </cell>
          <cell r="FH95">
            <v>1008648.499100231</v>
          </cell>
          <cell r="FI95">
            <v>308624.51826582401</v>
          </cell>
          <cell r="FJ95">
            <v>700023.98083440703</v>
          </cell>
          <cell r="FK95">
            <v>423575.81382215105</v>
          </cell>
          <cell r="FL95">
            <v>155689.983500398</v>
          </cell>
          <cell r="FM95">
            <v>2450718.5185641963</v>
          </cell>
          <cell r="FN95">
            <v>808884.1745378722</v>
          </cell>
          <cell r="FO95">
            <v>201554.54643846001</v>
          </cell>
          <cell r="FP95">
            <v>607329.62809941208</v>
          </cell>
          <cell r="FQ95">
            <v>1057254.5538344979</v>
          </cell>
          <cell r="FR95">
            <v>152099.22343888899</v>
          </cell>
          <cell r="FS95">
            <v>432480.56675293698</v>
          </cell>
          <cell r="FT95">
            <v>0</v>
          </cell>
          <cell r="FU95">
            <v>624813.35335430002</v>
          </cell>
          <cell r="FV95">
            <v>245261.15050799999</v>
          </cell>
          <cell r="FW95">
            <v>0</v>
          </cell>
          <cell r="FX95">
            <v>0</v>
          </cell>
          <cell r="FY95">
            <v>0</v>
          </cell>
          <cell r="FZ95">
            <v>0</v>
          </cell>
          <cell r="GA95">
            <v>0</v>
          </cell>
          <cell r="GB95">
            <v>357488.05152630003</v>
          </cell>
          <cell r="GC95">
            <v>0</v>
          </cell>
          <cell r="GD95">
            <v>0</v>
          </cell>
          <cell r="GE95">
            <v>22064.151319999997</v>
          </cell>
          <cell r="GF95">
            <v>0</v>
          </cell>
          <cell r="GG95">
            <v>0</v>
          </cell>
          <cell r="GH95">
            <v>195214.89063683001</v>
          </cell>
          <cell r="GI95">
            <v>1279158.2588323699</v>
          </cell>
          <cell r="GJ95">
            <v>889896.43297294306</v>
          </cell>
          <cell r="GK95">
            <v>757756.35597294301</v>
          </cell>
          <cell r="GL95">
            <v>784077.29831600003</v>
          </cell>
          <cell r="GM95">
            <v>0</v>
          </cell>
          <cell r="GN95">
            <v>303979.18889101304</v>
          </cell>
          <cell r="GO95">
            <v>-1036000.293073958</v>
          </cell>
          <cell r="GP95">
            <v>628757.4018623</v>
          </cell>
          <cell r="GQ95">
            <v>0</v>
          </cell>
          <cell r="GR95">
            <v>132140.07699999999</v>
          </cell>
          <cell r="GS95">
            <v>0</v>
          </cell>
          <cell r="GT95">
            <v>132140.07699999999</v>
          </cell>
          <cell r="GU95">
            <v>2890141.9318259768</v>
          </cell>
          <cell r="GV95">
            <v>0</v>
          </cell>
          <cell r="GW95">
            <v>0</v>
          </cell>
          <cell r="GX95">
            <v>827.77343425582819</v>
          </cell>
          <cell r="GY95">
            <v>1633840.2684280002</v>
          </cell>
          <cell r="GZ95">
            <v>0</v>
          </cell>
          <cell r="HA95">
            <v>0</v>
          </cell>
        </row>
        <row r="96">
          <cell r="A96">
            <v>36404</v>
          </cell>
          <cell r="B96">
            <v>16751012.670155924</v>
          </cell>
          <cell r="C96">
            <v>2083815.0326069999</v>
          </cell>
          <cell r="D96">
            <v>2083789.6326069999</v>
          </cell>
          <cell r="E96">
            <v>117105.40841900001</v>
          </cell>
          <cell r="F96">
            <v>1765844.203399</v>
          </cell>
          <cell r="G96">
            <v>134740.91499999998</v>
          </cell>
          <cell r="H96">
            <v>33229.296217000003</v>
          </cell>
          <cell r="I96">
            <v>32869.809571999998</v>
          </cell>
          <cell r="J96">
            <v>25.4</v>
          </cell>
          <cell r="K96">
            <v>0</v>
          </cell>
          <cell r="L96">
            <v>25.4</v>
          </cell>
          <cell r="M96">
            <v>0</v>
          </cell>
          <cell r="N96">
            <v>0</v>
          </cell>
          <cell r="O96">
            <v>14667197.637548923</v>
          </cell>
          <cell r="P96">
            <v>102052.937814</v>
          </cell>
          <cell r="Q96">
            <v>8359109.5962129999</v>
          </cell>
          <cell r="R96">
            <v>5747093.1946290005</v>
          </cell>
          <cell r="S96">
            <v>2481137.8130049999</v>
          </cell>
          <cell r="T96">
            <v>1920475.3282219998</v>
          </cell>
          <cell r="U96">
            <v>1734902.6241369999</v>
          </cell>
          <cell r="V96">
            <v>1659942.745021</v>
          </cell>
          <cell r="W96">
            <v>287636.16532500001</v>
          </cell>
          <cell r="X96">
            <v>1372306.5796960001</v>
          </cell>
          <cell r="Y96">
            <v>52574.162156999999</v>
          </cell>
          <cell r="Z96">
            <v>22385.716959000001</v>
          </cell>
          <cell r="AA96">
            <v>185572.70408499998</v>
          </cell>
          <cell r="AB96">
            <v>175144.27760599999</v>
          </cell>
          <cell r="AC96">
            <v>38305.888135999994</v>
          </cell>
          <cell r="AD96">
            <v>136838.38946999999</v>
          </cell>
          <cell r="AE96">
            <v>6485.3210909999998</v>
          </cell>
          <cell r="AF96">
            <v>3943.1053879999999</v>
          </cell>
          <cell r="AG96">
            <v>560662.48478300008</v>
          </cell>
          <cell r="AH96">
            <v>466921.60197700013</v>
          </cell>
          <cell r="AI96">
            <v>252762.93810300002</v>
          </cell>
          <cell r="AJ96">
            <v>28083.115822000003</v>
          </cell>
          <cell r="AK96">
            <v>224679.82228100003</v>
          </cell>
          <cell r="AL96">
            <v>203668.431652</v>
          </cell>
          <cell r="AM96">
            <v>10490.232222000001</v>
          </cell>
          <cell r="AN96">
            <v>93740.882805999994</v>
          </cell>
          <cell r="AO96">
            <v>43931.865319999997</v>
          </cell>
          <cell r="AP96">
            <v>2740.8061620000003</v>
          </cell>
          <cell r="AQ96">
            <v>41191.059157999996</v>
          </cell>
          <cell r="AR96">
            <v>3438.7773690000004</v>
          </cell>
          <cell r="AS96">
            <v>46370.240116999994</v>
          </cell>
          <cell r="AT96">
            <v>387406.02411300002</v>
          </cell>
          <cell r="AU96">
            <v>341555.47748700005</v>
          </cell>
          <cell r="AV96">
            <v>236473.83402800001</v>
          </cell>
          <cell r="AW96">
            <v>27557.233386</v>
          </cell>
          <cell r="AX96">
            <v>208916.600642</v>
          </cell>
          <cell r="AY96">
            <v>94861.931283000013</v>
          </cell>
          <cell r="AZ96">
            <v>10219.712175999999</v>
          </cell>
          <cell r="BA96">
            <v>45850.546625999996</v>
          </cell>
          <cell r="BB96">
            <v>41505.393207000001</v>
          </cell>
          <cell r="BC96">
            <v>2344.1178840000002</v>
          </cell>
          <cell r="BD96">
            <v>39161.275322999994</v>
          </cell>
          <cell r="BE96">
            <v>2806.1733020000001</v>
          </cell>
          <cell r="BF96">
            <v>1538.9801169999998</v>
          </cell>
          <cell r="BG96">
            <v>173256.46067</v>
          </cell>
          <cell r="BH96">
            <v>125366.12448999999</v>
          </cell>
          <cell r="BI96">
            <v>16289.104074999999</v>
          </cell>
          <cell r="BJ96">
            <v>525.8824360000001</v>
          </cell>
          <cell r="BK96">
            <v>15763.221638999999</v>
          </cell>
          <cell r="BL96">
            <v>108806.50036899999</v>
          </cell>
          <cell r="BM96">
            <v>270.52004599999998</v>
          </cell>
          <cell r="BN96">
            <v>47890.336179999998</v>
          </cell>
          <cell r="BO96">
            <v>2426.4721130000003</v>
          </cell>
          <cell r="BP96">
            <v>396.68827799999997</v>
          </cell>
          <cell r="BQ96">
            <v>2029.7838350000002</v>
          </cell>
          <cell r="BR96">
            <v>632.60406699999999</v>
          </cell>
          <cell r="BS96">
            <v>44831.26</v>
          </cell>
          <cell r="BT96">
            <v>3265955.3816239997</v>
          </cell>
          <cell r="BU96">
            <v>2538662.1421539998</v>
          </cell>
          <cell r="BV96">
            <v>727293.23947000003</v>
          </cell>
          <cell r="BW96">
            <v>1811018.084364</v>
          </cell>
          <cell r="BX96">
            <v>1329370.9371399998</v>
          </cell>
          <cell r="BY96">
            <v>1291268.5091969999</v>
          </cell>
          <cell r="BZ96">
            <v>154225.623284</v>
          </cell>
          <cell r="CA96">
            <v>1137042.885913</v>
          </cell>
          <cell r="CB96">
            <v>8734.6797050000005</v>
          </cell>
          <cell r="CC96">
            <v>29367.748237999993</v>
          </cell>
          <cell r="CD96">
            <v>481647.14722400001</v>
          </cell>
          <cell r="CE96">
            <v>477546.44857099996</v>
          </cell>
          <cell r="CF96">
            <v>19304.456851999999</v>
          </cell>
          <cell r="CG96">
            <v>458241.99171899993</v>
          </cell>
          <cell r="CH96">
            <v>674.77585299999998</v>
          </cell>
          <cell r="CI96">
            <v>3425.9228000000003</v>
          </cell>
          <cell r="CJ96">
            <v>982736.19607200008</v>
          </cell>
          <cell r="CK96">
            <v>783956.82129800005</v>
          </cell>
          <cell r="CL96">
            <v>749393.87818400003</v>
          </cell>
          <cell r="CM96">
            <v>68017.550658000007</v>
          </cell>
          <cell r="CN96">
            <v>681376.3275260001</v>
          </cell>
          <cell r="CO96">
            <v>11824.972882999999</v>
          </cell>
          <cell r="CP96">
            <v>22737.970230999999</v>
          </cell>
          <cell r="CQ96">
            <v>198779.374774</v>
          </cell>
          <cell r="CR96">
            <v>190972.232674</v>
          </cell>
          <cell r="CS96">
            <v>12164.622471000001</v>
          </cell>
          <cell r="CT96">
            <v>178807.61020299999</v>
          </cell>
          <cell r="CU96">
            <v>504.41210000000001</v>
          </cell>
          <cell r="CV96">
            <v>7302.73</v>
          </cell>
          <cell r="CW96">
            <v>472201.10118800012</v>
          </cell>
          <cell r="CX96">
            <v>425334.38371600007</v>
          </cell>
          <cell r="CY96">
            <v>414328.45479900006</v>
          </cell>
          <cell r="CZ96">
            <v>46246.386663999998</v>
          </cell>
          <cell r="DA96">
            <v>368082.06813500001</v>
          </cell>
          <cell r="DB96">
            <v>4431.5266499999998</v>
          </cell>
          <cell r="DC96">
            <v>6574.4022670000004</v>
          </cell>
          <cell r="DD96">
            <v>46866.717472000004</v>
          </cell>
          <cell r="DE96">
            <v>44771.463671999998</v>
          </cell>
          <cell r="DF96">
            <v>9854.5172000000002</v>
          </cell>
          <cell r="DG96">
            <v>34916.946471999996</v>
          </cell>
          <cell r="DH96">
            <v>2095.2538</v>
          </cell>
          <cell r="DI96">
            <v>0</v>
          </cell>
          <cell r="DJ96">
            <v>0</v>
          </cell>
          <cell r="DK96">
            <v>2612016.4015839999</v>
          </cell>
          <cell r="DL96">
            <v>7202.0531940000046</v>
          </cell>
          <cell r="DM96">
            <v>3348978.7494909223</v>
          </cell>
          <cell r="DN96">
            <v>2849854.3008369999</v>
          </cell>
          <cell r="DO96">
            <v>0</v>
          </cell>
          <cell r="DP96">
            <v>0</v>
          </cell>
          <cell r="DQ96">
            <v>7307.4239700000007</v>
          </cell>
          <cell r="DR96">
            <v>2842546.876867</v>
          </cell>
          <cell r="DS96">
            <v>16751012.555255607</v>
          </cell>
          <cell r="DT96">
            <v>1137568.4750611214</v>
          </cell>
          <cell r="DU96">
            <v>400354.02224812144</v>
          </cell>
          <cell r="DV96">
            <v>395217.58437412151</v>
          </cell>
          <cell r="DW96">
            <v>46501.474333999999</v>
          </cell>
          <cell r="DX96">
            <v>167999.797207</v>
          </cell>
          <cell r="DY96">
            <v>180716.31283312148</v>
          </cell>
          <cell r="DZ96">
            <v>5135.1811739999994</v>
          </cell>
          <cell r="EA96">
            <v>1.2566999999999999</v>
          </cell>
          <cell r="EB96">
            <v>1.2566999999999999</v>
          </cell>
          <cell r="EC96">
            <v>0</v>
          </cell>
          <cell r="ED96">
            <v>0</v>
          </cell>
          <cell r="EE96">
            <v>737214.45281299995</v>
          </cell>
          <cell r="EF96">
            <v>737214.45281299995</v>
          </cell>
          <cell r="EG96">
            <v>0</v>
          </cell>
          <cell r="EH96">
            <v>15613444.080194484</v>
          </cell>
          <cell r="EI96">
            <v>9861157.5162190739</v>
          </cell>
          <cell r="EJ96">
            <v>878138.04069899989</v>
          </cell>
          <cell r="EK96">
            <v>878138.04069899989</v>
          </cell>
          <cell r="EL96">
            <v>713852.95509499998</v>
          </cell>
          <cell r="EM96">
            <v>158016.68680199998</v>
          </cell>
          <cell r="EN96">
            <v>555836.26829300006</v>
          </cell>
          <cell r="EO96">
            <v>62790.447893999997</v>
          </cell>
          <cell r="EP96">
            <v>8462.6034049999998</v>
          </cell>
          <cell r="EQ96">
            <v>93032.034304999994</v>
          </cell>
          <cell r="ER96">
            <v>3707.9499810000002</v>
          </cell>
          <cell r="ES96">
            <v>89324.084323999996</v>
          </cell>
          <cell r="ET96">
            <v>8983019.4755200744</v>
          </cell>
          <cell r="EU96">
            <v>3417819.7252630005</v>
          </cell>
          <cell r="EV96">
            <v>131280.04938300001</v>
          </cell>
          <cell r="EW96">
            <v>3286539.67588</v>
          </cell>
          <cell r="EX96">
            <v>1349016.032956</v>
          </cell>
          <cell r="EY96">
            <v>670033.96265999996</v>
          </cell>
          <cell r="EZ96">
            <v>143664.27804</v>
          </cell>
          <cell r="FA96">
            <v>391657.44948299997</v>
          </cell>
          <cell r="FB96">
            <v>92457.248837000006</v>
          </cell>
          <cell r="FC96">
            <v>42254.986300000004</v>
          </cell>
          <cell r="FD96">
            <v>156851.07889599999</v>
          </cell>
          <cell r="FE96">
            <v>522130.9914</v>
          </cell>
          <cell r="FF96">
            <v>4216183.7173010735</v>
          </cell>
          <cell r="FG96">
            <v>1641466.7934045801</v>
          </cell>
          <cell r="FH96">
            <v>1035061.9760005666</v>
          </cell>
          <cell r="FI96">
            <v>297040.55754000001</v>
          </cell>
          <cell r="FJ96">
            <v>738021.41846056655</v>
          </cell>
          <cell r="FK96">
            <v>424861.12018401345</v>
          </cell>
          <cell r="FL96">
            <v>181543.69722</v>
          </cell>
          <cell r="FM96">
            <v>2574716.9238964939</v>
          </cell>
          <cell r="FN96">
            <v>889016.77238899993</v>
          </cell>
          <cell r="FO96">
            <v>243242.58893599999</v>
          </cell>
          <cell r="FP96">
            <v>645774.18345299992</v>
          </cell>
          <cell r="FQ96">
            <v>1122353.0522544938</v>
          </cell>
          <cell r="FR96">
            <v>100154.21475899999</v>
          </cell>
          <cell r="FS96">
            <v>463192.88449399994</v>
          </cell>
          <cell r="FT96">
            <v>0</v>
          </cell>
          <cell r="FU96">
            <v>644123.58520099998</v>
          </cell>
          <cell r="FV96">
            <v>259492.05921299997</v>
          </cell>
          <cell r="FW96">
            <v>0</v>
          </cell>
          <cell r="FX96">
            <v>0</v>
          </cell>
          <cell r="FY96">
            <v>0</v>
          </cell>
          <cell r="FZ96">
            <v>0</v>
          </cell>
          <cell r="GA96">
            <v>0</v>
          </cell>
          <cell r="GB96">
            <v>312022.20078800002</v>
          </cell>
          <cell r="GC96">
            <v>0</v>
          </cell>
          <cell r="GD96">
            <v>0</v>
          </cell>
          <cell r="GE96">
            <v>21609.325199999999</v>
          </cell>
          <cell r="GF96">
            <v>0</v>
          </cell>
          <cell r="GG96">
            <v>0</v>
          </cell>
          <cell r="GH96">
            <v>209617.950954</v>
          </cell>
          <cell r="GI96">
            <v>747542.63245800009</v>
          </cell>
          <cell r="GJ96">
            <v>1500133.4553292159</v>
          </cell>
          <cell r="GK96">
            <v>1370960.226839216</v>
          </cell>
          <cell r="GL96">
            <v>793678.64902999997</v>
          </cell>
          <cell r="GM96">
            <v>0</v>
          </cell>
          <cell r="GN96">
            <v>299301.67621599999</v>
          </cell>
          <cell r="GO96">
            <v>-455608.01583978406</v>
          </cell>
          <cell r="GP96">
            <v>640177.614329</v>
          </cell>
          <cell r="GQ96">
            <v>0</v>
          </cell>
          <cell r="GR96">
            <v>129173.22849000001</v>
          </cell>
          <cell r="GS96">
            <v>0</v>
          </cell>
          <cell r="GT96">
            <v>129173.22849000001</v>
          </cell>
          <cell r="GU96">
            <v>2650868.9400331951</v>
          </cell>
          <cell r="GV96">
            <v>0</v>
          </cell>
          <cell r="GW96">
            <v>0</v>
          </cell>
          <cell r="GX96">
            <v>714.37770129382932</v>
          </cell>
          <cell r="GY96">
            <v>1483395.2526679013</v>
          </cell>
          <cell r="GZ96">
            <v>0</v>
          </cell>
          <cell r="HA96">
            <v>0</v>
          </cell>
        </row>
        <row r="97">
          <cell r="A97">
            <v>36434</v>
          </cell>
          <cell r="B97">
            <v>16806343.817697</v>
          </cell>
          <cell r="C97">
            <v>2034307.9063200005</v>
          </cell>
          <cell r="D97">
            <v>2034303.6063200005</v>
          </cell>
          <cell r="E97">
            <v>97906.160245999999</v>
          </cell>
          <cell r="F97">
            <v>1720109.3703280003</v>
          </cell>
          <cell r="G97">
            <v>136187.77050000001</v>
          </cell>
          <cell r="H97">
            <v>38624.487404</v>
          </cell>
          <cell r="I97">
            <v>41475.817841999997</v>
          </cell>
          <cell r="J97">
            <v>4.3</v>
          </cell>
          <cell r="K97">
            <v>0</v>
          </cell>
          <cell r="L97">
            <v>4.3</v>
          </cell>
          <cell r="M97">
            <v>0</v>
          </cell>
          <cell r="N97">
            <v>0</v>
          </cell>
          <cell r="O97">
            <v>14772035.911377002</v>
          </cell>
          <cell r="P97">
            <v>117022.242915</v>
          </cell>
          <cell r="Q97">
            <v>8341589.449492</v>
          </cell>
          <cell r="R97">
            <v>5960102.9133560006</v>
          </cell>
          <cell r="S97">
            <v>2550116.9546469999</v>
          </cell>
          <cell r="T97">
            <v>1991530.3960870001</v>
          </cell>
          <cell r="U97">
            <v>1796865.807113</v>
          </cell>
          <cell r="V97">
            <v>1724591.2790350001</v>
          </cell>
          <cell r="W97">
            <v>286905.14783099998</v>
          </cell>
          <cell r="X97">
            <v>1437686.1312040002</v>
          </cell>
          <cell r="Y97">
            <v>52747.103802999991</v>
          </cell>
          <cell r="Z97">
            <v>19527.424274999998</v>
          </cell>
          <cell r="AA97">
            <v>194664.58897400001</v>
          </cell>
          <cell r="AB97">
            <v>184352.56368399999</v>
          </cell>
          <cell r="AC97">
            <v>46733.153892999995</v>
          </cell>
          <cell r="AD97">
            <v>137619.40979100001</v>
          </cell>
          <cell r="AE97">
            <v>6615.1428029999997</v>
          </cell>
          <cell r="AF97">
            <v>3696.8824869999999</v>
          </cell>
          <cell r="AG97">
            <v>558586.55856000003</v>
          </cell>
          <cell r="AH97">
            <v>470591.78077299998</v>
          </cell>
          <cell r="AI97">
            <v>259085.96604499995</v>
          </cell>
          <cell r="AJ97">
            <v>30940.661861</v>
          </cell>
          <cell r="AK97">
            <v>228145.30418399995</v>
          </cell>
          <cell r="AL97">
            <v>201133.82144300002</v>
          </cell>
          <cell r="AM97">
            <v>10371.993285</v>
          </cell>
          <cell r="AN97">
            <v>87994.777787000014</v>
          </cell>
          <cell r="AO97">
            <v>38316.266829</v>
          </cell>
          <cell r="AP97">
            <v>2498.9022989999994</v>
          </cell>
          <cell r="AQ97">
            <v>35817.364530000006</v>
          </cell>
          <cell r="AR97">
            <v>3266.4735850000002</v>
          </cell>
          <cell r="AS97">
            <v>46412.037373000006</v>
          </cell>
          <cell r="AT97">
            <v>386041.01763799996</v>
          </cell>
          <cell r="AU97">
            <v>345815.57110499998</v>
          </cell>
          <cell r="AV97">
            <v>241623.25344899995</v>
          </cell>
          <cell r="AW97">
            <v>30419.928500999999</v>
          </cell>
          <cell r="AX97">
            <v>211203.32494799996</v>
          </cell>
          <cell r="AY97">
            <v>94062.012170999995</v>
          </cell>
          <cell r="AZ97">
            <v>10130.305485000001</v>
          </cell>
          <cell r="BA97">
            <v>40225.446533000002</v>
          </cell>
          <cell r="BB97">
            <v>36096.984130000004</v>
          </cell>
          <cell r="BC97">
            <v>2154.6018919999997</v>
          </cell>
          <cell r="BD97">
            <v>33942.382238000006</v>
          </cell>
          <cell r="BE97">
            <v>2547.6898769999998</v>
          </cell>
          <cell r="BF97">
            <v>1580.7725260000002</v>
          </cell>
          <cell r="BG97">
            <v>172545.54092200001</v>
          </cell>
          <cell r="BH97">
            <v>124776.20966800002</v>
          </cell>
          <cell r="BI97">
            <v>17462.712596000001</v>
          </cell>
          <cell r="BJ97">
            <v>520.73335999999995</v>
          </cell>
          <cell r="BK97">
            <v>16941.979235999999</v>
          </cell>
          <cell r="BL97">
            <v>107071.80927200001</v>
          </cell>
          <cell r="BM97">
            <v>241.68780000000001</v>
          </cell>
          <cell r="BN97">
            <v>47769.331254000004</v>
          </cell>
          <cell r="BO97">
            <v>2219.2826990000003</v>
          </cell>
          <cell r="BP97">
            <v>344.30040700000001</v>
          </cell>
          <cell r="BQ97">
            <v>1874.9822920000001</v>
          </cell>
          <cell r="BR97">
            <v>718.78370800000005</v>
          </cell>
          <cell r="BS97">
            <v>44831.264847000006</v>
          </cell>
          <cell r="BT97">
            <v>3409985.9587090001</v>
          </cell>
          <cell r="BU97">
            <v>2655818.5598550001</v>
          </cell>
          <cell r="BV97">
            <v>754167.39885400003</v>
          </cell>
          <cell r="BW97">
            <v>1884598.4036049999</v>
          </cell>
          <cell r="BX97">
            <v>1399539.724474</v>
          </cell>
          <cell r="BY97">
            <v>1364982.5221480001</v>
          </cell>
          <cell r="BZ97">
            <v>150562.671344</v>
          </cell>
          <cell r="CA97">
            <v>1214419.8508039999</v>
          </cell>
          <cell r="CB97">
            <v>8539.8102950000011</v>
          </cell>
          <cell r="CC97">
            <v>26017.392031000003</v>
          </cell>
          <cell r="CD97">
            <v>485058.67913100013</v>
          </cell>
          <cell r="CE97">
            <v>483898.35629600007</v>
          </cell>
          <cell r="CF97">
            <v>33027.158593</v>
          </cell>
          <cell r="CG97">
            <v>450871.19770300004</v>
          </cell>
          <cell r="CH97">
            <v>692.45658200000003</v>
          </cell>
          <cell r="CI97">
            <v>467.86625299999997</v>
          </cell>
          <cell r="CJ97">
            <v>1022661.7471409999</v>
          </cell>
          <cell r="CK97">
            <v>801293.7981459999</v>
          </cell>
          <cell r="CL97">
            <v>763515.02714999998</v>
          </cell>
          <cell r="CM97">
            <v>98666.991731999995</v>
          </cell>
          <cell r="CN97">
            <v>664848.03541799996</v>
          </cell>
          <cell r="CO97">
            <v>14097.662942999999</v>
          </cell>
          <cell r="CP97">
            <v>23681.108053</v>
          </cell>
          <cell r="CQ97">
            <v>221367.94899499998</v>
          </cell>
          <cell r="CR97">
            <v>213342.84249499999</v>
          </cell>
          <cell r="CS97">
            <v>15178.100159999998</v>
          </cell>
          <cell r="CT97">
            <v>198164.74233500002</v>
          </cell>
          <cell r="CU97">
            <v>451.2607000000001</v>
          </cell>
          <cell r="CV97">
            <v>7573.8458000000001</v>
          </cell>
          <cell r="CW97">
            <v>502725.80796299997</v>
          </cell>
          <cell r="CX97">
            <v>454985.037235</v>
          </cell>
          <cell r="CY97">
            <v>450470.15105499997</v>
          </cell>
          <cell r="CZ97">
            <v>45802.913478999995</v>
          </cell>
          <cell r="DA97">
            <v>404667.23757600004</v>
          </cell>
          <cell r="DB97">
            <v>3934.1442930000003</v>
          </cell>
          <cell r="DC97">
            <v>580.74188700000002</v>
          </cell>
          <cell r="DD97">
            <v>47740.770727999996</v>
          </cell>
          <cell r="DE97">
            <v>45694.529827999999</v>
          </cell>
          <cell r="DF97">
            <v>9863.3598999999995</v>
          </cell>
          <cell r="DG97">
            <v>35831.169928000003</v>
          </cell>
          <cell r="DH97">
            <v>2046.2409</v>
          </cell>
          <cell r="DI97">
            <v>0</v>
          </cell>
          <cell r="DJ97">
            <v>0</v>
          </cell>
          <cell r="DK97">
            <v>2381486.536136</v>
          </cell>
          <cell r="DL97">
            <v>6876.7403619999986</v>
          </cell>
          <cell r="DM97">
            <v>3635856.8009180003</v>
          </cell>
          <cell r="DN97">
            <v>2670690.6776900003</v>
          </cell>
          <cell r="DO97">
            <v>0</v>
          </cell>
          <cell r="DP97">
            <v>0</v>
          </cell>
          <cell r="DQ97">
            <v>4230.3819670004696</v>
          </cell>
          <cell r="DR97">
            <v>2666460.2957230001</v>
          </cell>
          <cell r="DS97">
            <v>16806343.865352996</v>
          </cell>
          <cell r="DT97">
            <v>1152787.7903829999</v>
          </cell>
          <cell r="DU97">
            <v>421609.79868999997</v>
          </cell>
          <cell r="DV97">
            <v>387170.13576100004</v>
          </cell>
          <cell r="DW97">
            <v>55037.304848</v>
          </cell>
          <cell r="DX97">
            <v>138596.78126600001</v>
          </cell>
          <cell r="DY97">
            <v>193536.04964700001</v>
          </cell>
          <cell r="DZ97">
            <v>34438.375828999997</v>
          </cell>
          <cell r="EA97">
            <v>1.2871000000000001</v>
          </cell>
          <cell r="EB97">
            <v>1.2871000000000001</v>
          </cell>
          <cell r="EC97">
            <v>0</v>
          </cell>
          <cell r="ED97">
            <v>0</v>
          </cell>
          <cell r="EE97">
            <v>731177.99169299996</v>
          </cell>
          <cell r="EF97">
            <v>731177.99169299996</v>
          </cell>
          <cell r="EG97">
            <v>0</v>
          </cell>
          <cell r="EH97">
            <v>15653556.074969998</v>
          </cell>
          <cell r="EI97">
            <v>10066456.431182001</v>
          </cell>
          <cell r="EJ97">
            <v>857039.92914999998</v>
          </cell>
          <cell r="EK97">
            <v>857039.92914999998</v>
          </cell>
          <cell r="EL97">
            <v>651613.44875600003</v>
          </cell>
          <cell r="EM97">
            <v>146805.20757699999</v>
          </cell>
          <cell r="EN97">
            <v>504808.241179</v>
          </cell>
          <cell r="EO97">
            <v>75145.941682999997</v>
          </cell>
          <cell r="EP97">
            <v>3636.1298470000002</v>
          </cell>
          <cell r="EQ97">
            <v>126644.408864</v>
          </cell>
          <cell r="ER97">
            <v>4577.4444679999997</v>
          </cell>
          <cell r="ES97">
            <v>122066.964396</v>
          </cell>
          <cell r="ET97">
            <v>9209416.5020320006</v>
          </cell>
          <cell r="EU97">
            <v>3470987.2164420001</v>
          </cell>
          <cell r="EV97">
            <v>131445.73612700001</v>
          </cell>
          <cell r="EW97">
            <v>3339541.4803150003</v>
          </cell>
          <cell r="EX97">
            <v>1329472.8904339999</v>
          </cell>
          <cell r="EY97">
            <v>693820.88475800003</v>
          </cell>
          <cell r="EZ97">
            <v>153051.70991599999</v>
          </cell>
          <cell r="FA97">
            <v>388887.37197899999</v>
          </cell>
          <cell r="FB97">
            <v>109839.518331</v>
          </cell>
          <cell r="FC97">
            <v>42042.284532000005</v>
          </cell>
          <cell r="FD97">
            <v>156829.03037599998</v>
          </cell>
          <cell r="FE97">
            <v>478822.97529999993</v>
          </cell>
          <cell r="FF97">
            <v>4408956.3951560007</v>
          </cell>
          <cell r="FG97">
            <v>1639419.099464</v>
          </cell>
          <cell r="FH97">
            <v>1012019.28103</v>
          </cell>
          <cell r="FI97">
            <v>264806.188975</v>
          </cell>
          <cell r="FJ97">
            <v>747213.09205500002</v>
          </cell>
          <cell r="FK97">
            <v>442685.89700900001</v>
          </cell>
          <cell r="FL97">
            <v>184713.92142500001</v>
          </cell>
          <cell r="FM97">
            <v>2769537.2956920005</v>
          </cell>
          <cell r="FN97">
            <v>921113.31114600005</v>
          </cell>
          <cell r="FO97">
            <v>288134.04623100004</v>
          </cell>
          <cell r="FP97">
            <v>632979.26491499995</v>
          </cell>
          <cell r="FQ97">
            <v>1260876.8700990002</v>
          </cell>
          <cell r="FR97">
            <v>108613.634402</v>
          </cell>
          <cell r="FS97">
            <v>478933.48004499997</v>
          </cell>
          <cell r="FT97">
            <v>0</v>
          </cell>
          <cell r="FU97">
            <v>513728.21730800002</v>
          </cell>
          <cell r="FV97">
            <v>265642.02370399999</v>
          </cell>
          <cell r="FW97">
            <v>0</v>
          </cell>
          <cell r="FX97">
            <v>0</v>
          </cell>
          <cell r="FY97">
            <v>0</v>
          </cell>
          <cell r="FZ97">
            <v>0</v>
          </cell>
          <cell r="GA97">
            <v>0</v>
          </cell>
          <cell r="GB97">
            <v>232170.62981400001</v>
          </cell>
          <cell r="GC97">
            <v>0</v>
          </cell>
          <cell r="GD97">
            <v>0</v>
          </cell>
          <cell r="GE97">
            <v>15915.56379</v>
          </cell>
          <cell r="GF97">
            <v>0</v>
          </cell>
          <cell r="GG97">
            <v>0</v>
          </cell>
          <cell r="GH97">
            <v>184403.69038099999</v>
          </cell>
          <cell r="GI97">
            <v>735867.56373199995</v>
          </cell>
          <cell r="GJ97">
            <v>1537603.6836339999</v>
          </cell>
          <cell r="GK97">
            <v>1407654.3225439999</v>
          </cell>
          <cell r="GL97">
            <v>793940.39833</v>
          </cell>
          <cell r="GM97">
            <v>0</v>
          </cell>
          <cell r="GN97">
            <v>309240.04631499999</v>
          </cell>
          <cell r="GO97">
            <v>-429912.38951199997</v>
          </cell>
          <cell r="GP97">
            <v>639803.82183200005</v>
          </cell>
          <cell r="GQ97">
            <v>0</v>
          </cell>
          <cell r="GR97">
            <v>129949.36108999999</v>
          </cell>
          <cell r="GS97">
            <v>0</v>
          </cell>
          <cell r="GT97">
            <v>129949.36108999999</v>
          </cell>
          <cell r="GU97">
            <v>2615496.4887330001</v>
          </cell>
          <cell r="GV97">
            <v>0</v>
          </cell>
          <cell r="GW97">
            <v>0</v>
          </cell>
          <cell r="GX97">
            <v>209.41732200000001</v>
          </cell>
          <cell r="GY97">
            <v>1312284.4805660001</v>
          </cell>
          <cell r="GZ97">
            <v>0</v>
          </cell>
          <cell r="HA97">
            <v>0</v>
          </cell>
        </row>
        <row r="98">
          <cell r="A98">
            <v>36465</v>
          </cell>
          <cell r="B98">
            <v>17580235.276305996</v>
          </cell>
          <cell r="C98">
            <v>2306848.9141800003</v>
          </cell>
          <cell r="D98">
            <v>2306842.11418</v>
          </cell>
          <cell r="E98">
            <v>107659.76899699999</v>
          </cell>
          <cell r="F98">
            <v>1965573.1990410001</v>
          </cell>
          <cell r="G98">
            <v>141132.79199999999</v>
          </cell>
          <cell r="H98">
            <v>47991.751413999998</v>
          </cell>
          <cell r="I98">
            <v>44484.602727999998</v>
          </cell>
          <cell r="J98">
            <v>6.8</v>
          </cell>
          <cell r="K98">
            <v>0</v>
          </cell>
          <cell r="L98">
            <v>6.8</v>
          </cell>
          <cell r="M98">
            <v>0</v>
          </cell>
          <cell r="N98">
            <v>0</v>
          </cell>
          <cell r="O98">
            <v>15273386.362125998</v>
          </cell>
          <cell r="P98">
            <v>114616.59284900001</v>
          </cell>
          <cell r="Q98">
            <v>8419168.2504939996</v>
          </cell>
          <cell r="R98">
            <v>6211239.3677620003</v>
          </cell>
          <cell r="S98">
            <v>2599685.7552769994</v>
          </cell>
          <cell r="T98">
            <v>2035012.9891329997</v>
          </cell>
          <cell r="U98">
            <v>1837869.3247309998</v>
          </cell>
          <cell r="V98">
            <v>1747947.601083</v>
          </cell>
          <cell r="W98">
            <v>420681.67887300003</v>
          </cell>
          <cell r="X98">
            <v>1327265.92221</v>
          </cell>
          <cell r="Y98">
            <v>51764.519247000004</v>
          </cell>
          <cell r="Z98">
            <v>38157.204401000003</v>
          </cell>
          <cell r="AA98">
            <v>197143.66440200002</v>
          </cell>
          <cell r="AB98">
            <v>187804.29976400002</v>
          </cell>
          <cell r="AC98">
            <v>55848.050868999992</v>
          </cell>
          <cell r="AD98">
            <v>131956.24889500003</v>
          </cell>
          <cell r="AE98">
            <v>6508.2614430000003</v>
          </cell>
          <cell r="AF98">
            <v>2831.1031950000001</v>
          </cell>
          <cell r="AG98">
            <v>564672.76614399999</v>
          </cell>
          <cell r="AH98">
            <v>475077.77740099997</v>
          </cell>
          <cell r="AI98">
            <v>265285.71014500002</v>
          </cell>
          <cell r="AJ98">
            <v>75903.868611999991</v>
          </cell>
          <cell r="AK98">
            <v>189381.841533</v>
          </cell>
          <cell r="AL98">
            <v>198847.06739400001</v>
          </cell>
          <cell r="AM98">
            <v>10944.999862000001</v>
          </cell>
          <cell r="AN98">
            <v>89594.988743000009</v>
          </cell>
          <cell r="AO98">
            <v>39855.917629000003</v>
          </cell>
          <cell r="AP98">
            <v>3065.0047210000002</v>
          </cell>
          <cell r="AQ98">
            <v>36790.912908000006</v>
          </cell>
          <cell r="AR98">
            <v>3238.645012</v>
          </cell>
          <cell r="AS98">
            <v>46500.426102000005</v>
          </cell>
          <cell r="AT98">
            <v>394088.70185299998</v>
          </cell>
          <cell r="AU98">
            <v>352521.42451099999</v>
          </cell>
          <cell r="AV98">
            <v>248972.077616</v>
          </cell>
          <cell r="AW98">
            <v>75379.548647999996</v>
          </cell>
          <cell r="AX98">
            <v>173592.528968</v>
          </cell>
          <cell r="AY98">
            <v>92853.154532999994</v>
          </cell>
          <cell r="AZ98">
            <v>10696.192362</v>
          </cell>
          <cell r="BA98">
            <v>41567.277342000001</v>
          </cell>
          <cell r="BB98">
            <v>37342.947706999999</v>
          </cell>
          <cell r="BC98">
            <v>2651.7772970000005</v>
          </cell>
          <cell r="BD98">
            <v>34691.170410000006</v>
          </cell>
          <cell r="BE98">
            <v>2555.20354</v>
          </cell>
          <cell r="BF98">
            <v>1669.1260950000001</v>
          </cell>
          <cell r="BG98">
            <v>170584.06429099999</v>
          </cell>
          <cell r="BH98">
            <v>122556.35289000001</v>
          </cell>
          <cell r="BI98">
            <v>16313.632529</v>
          </cell>
          <cell r="BJ98">
            <v>524.31996400000003</v>
          </cell>
          <cell r="BK98">
            <v>15789.312565</v>
          </cell>
          <cell r="BL98">
            <v>105993.912861</v>
          </cell>
          <cell r="BM98">
            <v>248.8075</v>
          </cell>
          <cell r="BN98">
            <v>48027.711401</v>
          </cell>
          <cell r="BO98">
            <v>2512.9699219999998</v>
          </cell>
          <cell r="BP98">
            <v>413.22742399999998</v>
          </cell>
          <cell r="BQ98">
            <v>2099.7424980000001</v>
          </cell>
          <cell r="BR98">
            <v>683.44147199999998</v>
          </cell>
          <cell r="BS98">
            <v>44831.300006999998</v>
          </cell>
          <cell r="BT98">
            <v>3611553.6124850004</v>
          </cell>
          <cell r="BU98">
            <v>2791552.1746950001</v>
          </cell>
          <cell r="BV98">
            <v>820001.43779000011</v>
          </cell>
          <cell r="BW98">
            <v>2013465.8758120001</v>
          </cell>
          <cell r="BX98">
            <v>1483094.7200770001</v>
          </cell>
          <cell r="BY98">
            <v>1450988.2996149999</v>
          </cell>
          <cell r="BZ98">
            <v>216401.67660199999</v>
          </cell>
          <cell r="CA98">
            <v>1234586.623013</v>
          </cell>
          <cell r="CB98">
            <v>7434.4693709999992</v>
          </cell>
          <cell r="CC98">
            <v>24671.951090999999</v>
          </cell>
          <cell r="CD98">
            <v>530371.15573500004</v>
          </cell>
          <cell r="CE98">
            <v>529097.05188900011</v>
          </cell>
          <cell r="CF98">
            <v>54152.973914000009</v>
          </cell>
          <cell r="CG98">
            <v>474944.07797500008</v>
          </cell>
          <cell r="CH98">
            <v>732.98032799999999</v>
          </cell>
          <cell r="CI98">
            <v>541.12351799999999</v>
          </cell>
          <cell r="CJ98">
            <v>1052099.0067129999</v>
          </cell>
          <cell r="CK98">
            <v>817364.53070100001</v>
          </cell>
          <cell r="CL98">
            <v>773569.40727099997</v>
          </cell>
          <cell r="CM98">
            <v>102859.06206699999</v>
          </cell>
          <cell r="CN98">
            <v>670710.34520400001</v>
          </cell>
          <cell r="CO98">
            <v>18169.738057000002</v>
          </cell>
          <cell r="CP98">
            <v>25625.385373000001</v>
          </cell>
          <cell r="CQ98">
            <v>234734.47601199997</v>
          </cell>
          <cell r="CR98">
            <v>226090.59781800001</v>
          </cell>
          <cell r="CS98">
            <v>48967.461991000004</v>
          </cell>
          <cell r="CT98">
            <v>177123.13582699999</v>
          </cell>
          <cell r="CU98">
            <v>455.71932900000002</v>
          </cell>
          <cell r="CV98">
            <v>8188.1588650000003</v>
          </cell>
          <cell r="CW98">
            <v>545988.72995999991</v>
          </cell>
          <cell r="CX98">
            <v>491092.92391699989</v>
          </cell>
          <cell r="CY98">
            <v>486343.19062399992</v>
          </cell>
          <cell r="CZ98">
            <v>85986.196838000003</v>
          </cell>
          <cell r="DA98">
            <v>400356.99378600001</v>
          </cell>
          <cell r="DB98">
            <v>4630.5855929999998</v>
          </cell>
          <cell r="DC98">
            <v>119.14770000000001</v>
          </cell>
          <cell r="DD98">
            <v>54895.806043000004</v>
          </cell>
          <cell r="DE98">
            <v>52707.311843000003</v>
          </cell>
          <cell r="DF98">
            <v>17703.385646999999</v>
          </cell>
          <cell r="DG98">
            <v>35003.926196</v>
          </cell>
          <cell r="DH98">
            <v>2188.4942000000001</v>
          </cell>
          <cell r="DI98">
            <v>0</v>
          </cell>
          <cell r="DJ98">
            <v>0</v>
          </cell>
          <cell r="DK98">
            <v>2207928.8827319997</v>
          </cell>
          <cell r="DL98">
            <v>9598.5258099999992</v>
          </cell>
          <cell r="DM98">
            <v>4032617.9581800001</v>
          </cell>
          <cell r="DN98">
            <v>2697385.0347929983</v>
          </cell>
          <cell r="DO98">
            <v>0</v>
          </cell>
          <cell r="DP98">
            <v>0</v>
          </cell>
          <cell r="DQ98">
            <v>3133.1793449983243</v>
          </cell>
          <cell r="DR98">
            <v>2694251.8554480001</v>
          </cell>
          <cell r="DS98">
            <v>17580235.241730995</v>
          </cell>
          <cell r="DT98">
            <v>1108738.738229</v>
          </cell>
          <cell r="DU98">
            <v>378547.72454600001</v>
          </cell>
          <cell r="DV98">
            <v>373433.63915400003</v>
          </cell>
          <cell r="DW98">
            <v>48684.884749000004</v>
          </cell>
          <cell r="DX98">
            <v>106560.23784300001</v>
          </cell>
          <cell r="DY98">
            <v>218188.516562</v>
          </cell>
          <cell r="DZ98">
            <v>5109.8518920000006</v>
          </cell>
          <cell r="EA98">
            <v>4.2335000000000003</v>
          </cell>
          <cell r="EB98">
            <v>4.2335000000000003</v>
          </cell>
          <cell r="EC98">
            <v>0</v>
          </cell>
          <cell r="ED98">
            <v>0</v>
          </cell>
          <cell r="EE98">
            <v>730191.013683</v>
          </cell>
          <cell r="EF98">
            <v>730191.013683</v>
          </cell>
          <cell r="EG98">
            <v>0</v>
          </cell>
          <cell r="EH98">
            <v>16471496.503501996</v>
          </cell>
          <cell r="EI98">
            <v>10465566.921161998</v>
          </cell>
          <cell r="EJ98">
            <v>887831.48123799986</v>
          </cell>
          <cell r="EK98">
            <v>887831.48123799986</v>
          </cell>
          <cell r="EL98">
            <v>708393.01908499992</v>
          </cell>
          <cell r="EM98">
            <v>179536.89691499999</v>
          </cell>
          <cell r="EN98">
            <v>528856.12216999999</v>
          </cell>
          <cell r="EO98">
            <v>74422.232065999997</v>
          </cell>
          <cell r="EP98">
            <v>5220.6364640000002</v>
          </cell>
          <cell r="EQ98">
            <v>99795.593622999993</v>
          </cell>
          <cell r="ER98">
            <v>4213.7838030000003</v>
          </cell>
          <cell r="ES98">
            <v>95581.809819999995</v>
          </cell>
          <cell r="ET98">
            <v>9577735.439923998</v>
          </cell>
          <cell r="EU98">
            <v>3508636.9666630002</v>
          </cell>
          <cell r="EV98">
            <v>124950.78350799999</v>
          </cell>
          <cell r="EW98">
            <v>3383686.1831550002</v>
          </cell>
          <cell r="EX98">
            <v>1273797.547275</v>
          </cell>
          <cell r="EY98">
            <v>629452.57680599997</v>
          </cell>
          <cell r="EZ98">
            <v>163928.50257299998</v>
          </cell>
          <cell r="FA98">
            <v>315575.09395800001</v>
          </cell>
          <cell r="FB98">
            <v>116741.85118799999</v>
          </cell>
          <cell r="FC98">
            <v>33207.129086999994</v>
          </cell>
          <cell r="FD98">
            <v>220616.288669</v>
          </cell>
          <cell r="FE98">
            <v>423728.68180000002</v>
          </cell>
          <cell r="FF98">
            <v>4795300.9259859994</v>
          </cell>
          <cell r="FG98">
            <v>1789297.7731049999</v>
          </cell>
          <cell r="FH98">
            <v>1109731.1451889998</v>
          </cell>
          <cell r="FI98">
            <v>296430.20400299999</v>
          </cell>
          <cell r="FJ98">
            <v>813300.94118600001</v>
          </cell>
          <cell r="FK98">
            <v>492942.84393999993</v>
          </cell>
          <cell r="FL98">
            <v>186623.78397599998</v>
          </cell>
          <cell r="FM98">
            <v>3006003.1528809997</v>
          </cell>
          <cell r="FN98">
            <v>882225.24673199991</v>
          </cell>
          <cell r="FO98">
            <v>308754.13699899998</v>
          </cell>
          <cell r="FP98">
            <v>573471.10973300005</v>
          </cell>
          <cell r="FQ98">
            <v>1489604.2057639998</v>
          </cell>
          <cell r="FR98">
            <v>135657.17786700002</v>
          </cell>
          <cell r="FS98">
            <v>498516.52251799998</v>
          </cell>
          <cell r="FT98">
            <v>0</v>
          </cell>
          <cell r="FU98">
            <v>584941.24895199994</v>
          </cell>
          <cell r="FV98">
            <v>287228.63148599997</v>
          </cell>
          <cell r="FW98">
            <v>0</v>
          </cell>
          <cell r="FX98">
            <v>0</v>
          </cell>
          <cell r="FY98">
            <v>0</v>
          </cell>
          <cell r="FZ98">
            <v>0</v>
          </cell>
          <cell r="GA98">
            <v>0</v>
          </cell>
          <cell r="GB98">
            <v>282061.85506599996</v>
          </cell>
          <cell r="GC98">
            <v>0</v>
          </cell>
          <cell r="GD98">
            <v>0</v>
          </cell>
          <cell r="GE98">
            <v>15650.762400000001</v>
          </cell>
          <cell r="GF98">
            <v>0</v>
          </cell>
          <cell r="GG98">
            <v>0</v>
          </cell>
          <cell r="GH98">
            <v>211603.38964399998</v>
          </cell>
          <cell r="GI98">
            <v>867208.721212</v>
          </cell>
          <cell r="GJ98">
            <v>1621361.5572850001</v>
          </cell>
          <cell r="GK98">
            <v>1486998.5023950001</v>
          </cell>
          <cell r="GL98">
            <v>825214.35993000004</v>
          </cell>
          <cell r="GM98">
            <v>0</v>
          </cell>
          <cell r="GN98">
            <v>320098.65390899999</v>
          </cell>
          <cell r="GO98">
            <v>-398933.01957199996</v>
          </cell>
          <cell r="GP98">
            <v>638731.69749699999</v>
          </cell>
          <cell r="GQ98">
            <v>0</v>
          </cell>
          <cell r="GR98">
            <v>134363.05489</v>
          </cell>
          <cell r="GS98">
            <v>0</v>
          </cell>
          <cell r="GT98">
            <v>134363.05489</v>
          </cell>
          <cell r="GU98">
            <v>2720814.6652469998</v>
          </cell>
          <cell r="GV98">
            <v>0</v>
          </cell>
          <cell r="GW98">
            <v>0</v>
          </cell>
          <cell r="GX98">
            <v>78.038255000000007</v>
          </cell>
          <cell r="GY98">
            <v>1380265.9489849999</v>
          </cell>
          <cell r="GZ98">
            <v>0</v>
          </cell>
          <cell r="HA98">
            <v>0</v>
          </cell>
        </row>
        <row r="99">
          <cell r="A99">
            <v>36495</v>
          </cell>
          <cell r="B99">
            <v>18217762.764093995</v>
          </cell>
          <cell r="C99">
            <v>2284269.7846790003</v>
          </cell>
          <cell r="D99">
            <v>2284264.984679</v>
          </cell>
          <cell r="E99">
            <v>131352.425437</v>
          </cell>
          <cell r="F99">
            <v>1920710.710066</v>
          </cell>
          <cell r="G99">
            <v>165431.842</v>
          </cell>
          <cell r="H99">
            <v>25092.390227000004</v>
          </cell>
          <cell r="I99">
            <v>41677.616949000003</v>
          </cell>
          <cell r="J99">
            <v>4.8</v>
          </cell>
          <cell r="K99">
            <v>0</v>
          </cell>
          <cell r="L99">
            <v>4.8</v>
          </cell>
          <cell r="M99">
            <v>0</v>
          </cell>
          <cell r="N99">
            <v>0</v>
          </cell>
          <cell r="O99">
            <v>15933492.979414994</v>
          </cell>
          <cell r="P99">
            <v>127395.796227</v>
          </cell>
          <cell r="Q99">
            <v>8840574.1347359978</v>
          </cell>
          <cell r="R99">
            <v>5771948.5212739995</v>
          </cell>
          <cell r="S99">
            <v>2444493.7517149998</v>
          </cell>
          <cell r="T99">
            <v>1878153.0849890001</v>
          </cell>
          <cell r="U99">
            <v>1753518.540662</v>
          </cell>
          <cell r="V99">
            <v>1669786.6955939997</v>
          </cell>
          <cell r="W99">
            <v>396017.72404799995</v>
          </cell>
          <cell r="X99">
            <v>1273768.9715459999</v>
          </cell>
          <cell r="Y99">
            <v>52335.838169999988</v>
          </cell>
          <cell r="Z99">
            <v>31396.006898000003</v>
          </cell>
          <cell r="AA99">
            <v>124634.54432700001</v>
          </cell>
          <cell r="AB99">
            <v>117243.268218</v>
          </cell>
          <cell r="AC99">
            <v>28746.058637999999</v>
          </cell>
          <cell r="AD99">
            <v>88497.209579999995</v>
          </cell>
          <cell r="AE99">
            <v>5738.4267560000008</v>
          </cell>
          <cell r="AF99">
            <v>1652.8493530000001</v>
          </cell>
          <cell r="AG99">
            <v>566340.66672600002</v>
          </cell>
          <cell r="AH99">
            <v>478031.91215300001</v>
          </cell>
          <cell r="AI99">
            <v>269588.77377299999</v>
          </cell>
          <cell r="AJ99">
            <v>77493.358279000007</v>
          </cell>
          <cell r="AK99">
            <v>192095.41549400002</v>
          </cell>
          <cell r="AL99">
            <v>199060.79024599999</v>
          </cell>
          <cell r="AM99">
            <v>9382.3481339999998</v>
          </cell>
          <cell r="AN99">
            <v>88308.754572999998</v>
          </cell>
          <cell r="AO99">
            <v>39512.398759999996</v>
          </cell>
          <cell r="AP99">
            <v>3452.4293810000004</v>
          </cell>
          <cell r="AQ99">
            <v>36059.969379000002</v>
          </cell>
          <cell r="AR99">
            <v>2792.2035700000001</v>
          </cell>
          <cell r="AS99">
            <v>46004.152243000004</v>
          </cell>
          <cell r="AT99">
            <v>399779.37082499999</v>
          </cell>
          <cell r="AU99">
            <v>359200.49830400001</v>
          </cell>
          <cell r="AV99">
            <v>255320.40658100002</v>
          </cell>
          <cell r="AW99">
            <v>77153.736936000001</v>
          </cell>
          <cell r="AX99">
            <v>178166.66964500002</v>
          </cell>
          <cell r="AY99">
            <v>94743.559089000002</v>
          </cell>
          <cell r="AZ99">
            <v>9136.5326339999992</v>
          </cell>
          <cell r="BA99">
            <v>40578.872520999998</v>
          </cell>
          <cell r="BB99">
            <v>37149.552969999997</v>
          </cell>
          <cell r="BC99">
            <v>3016.3997590000004</v>
          </cell>
          <cell r="BD99">
            <v>34133.153210999997</v>
          </cell>
          <cell r="BE99">
            <v>2256.4673080000002</v>
          </cell>
          <cell r="BF99">
            <v>1172.8522429999998</v>
          </cell>
          <cell r="BG99">
            <v>166561.29590099998</v>
          </cell>
          <cell r="BH99">
            <v>118831.41384899998</v>
          </cell>
          <cell r="BI99">
            <v>14268.367192</v>
          </cell>
          <cell r="BJ99">
            <v>339.62134300000002</v>
          </cell>
          <cell r="BK99">
            <v>13928.745848999999</v>
          </cell>
          <cell r="BL99">
            <v>104317.23115699997</v>
          </cell>
          <cell r="BM99">
            <v>245.81550000000001</v>
          </cell>
          <cell r="BN99">
            <v>47729.882052000001</v>
          </cell>
          <cell r="BO99">
            <v>2362.8457900000003</v>
          </cell>
          <cell r="BP99">
            <v>436.0296219999999</v>
          </cell>
          <cell r="BQ99">
            <v>1926.8161680000001</v>
          </cell>
          <cell r="BR99">
            <v>535.73626200000012</v>
          </cell>
          <cell r="BS99">
            <v>44831.3</v>
          </cell>
          <cell r="BT99">
            <v>3327454.7695589997</v>
          </cell>
          <cell r="BU99">
            <v>2688733.1852489999</v>
          </cell>
          <cell r="BV99">
            <v>638721.58430999983</v>
          </cell>
          <cell r="BW99">
            <v>1943327.5493839998</v>
          </cell>
          <cell r="BX99">
            <v>1493812.6735479997</v>
          </cell>
          <cell r="BY99">
            <v>1450750.8907789998</v>
          </cell>
          <cell r="BZ99">
            <v>237705.94811300002</v>
          </cell>
          <cell r="CA99">
            <v>1213044.9426659998</v>
          </cell>
          <cell r="CB99">
            <v>6128.9112660000001</v>
          </cell>
          <cell r="CC99">
            <v>36932.871502999995</v>
          </cell>
          <cell r="CD99">
            <v>449514.87583599996</v>
          </cell>
          <cell r="CE99">
            <v>447582.15892199997</v>
          </cell>
          <cell r="CF99">
            <v>21810.743217000003</v>
          </cell>
          <cell r="CG99">
            <v>425771.41570499993</v>
          </cell>
          <cell r="CH99">
            <v>1512.6662139999999</v>
          </cell>
          <cell r="CI99">
            <v>420.05069999999995</v>
          </cell>
          <cell r="CJ99">
            <v>939702.72017899994</v>
          </cell>
          <cell r="CK99">
            <v>781696.0723789999</v>
          </cell>
          <cell r="CL99">
            <v>735089.43007499992</v>
          </cell>
          <cell r="CM99">
            <v>87832.673304999989</v>
          </cell>
          <cell r="CN99">
            <v>647256.75676999998</v>
          </cell>
          <cell r="CO99">
            <v>21420.82951</v>
          </cell>
          <cell r="CP99">
            <v>25185.812794000005</v>
          </cell>
          <cell r="CQ99">
            <v>158006.64779999998</v>
          </cell>
          <cell r="CR99">
            <v>153773.71829999998</v>
          </cell>
          <cell r="CS99">
            <v>12184.923817999999</v>
          </cell>
          <cell r="CT99">
            <v>141588.794482</v>
          </cell>
          <cell r="CU99">
            <v>45.707799999999999</v>
          </cell>
          <cell r="CV99">
            <v>4187.2217000000001</v>
          </cell>
          <cell r="CW99">
            <v>444424.49999599997</v>
          </cell>
          <cell r="CX99">
            <v>413224.43932199996</v>
          </cell>
          <cell r="CY99">
            <v>407076.75880999997</v>
          </cell>
          <cell r="CZ99">
            <v>47989.348056000003</v>
          </cell>
          <cell r="DA99">
            <v>359087.41075399995</v>
          </cell>
          <cell r="DB99">
            <v>3721.2303120000006</v>
          </cell>
          <cell r="DC99">
            <v>2426.4502000000002</v>
          </cell>
          <cell r="DD99">
            <v>31200.060674</v>
          </cell>
          <cell r="DE99">
            <v>30552.688974000001</v>
          </cell>
          <cell r="DF99">
            <v>3657.2244820000001</v>
          </cell>
          <cell r="DG99">
            <v>26895.464491999999</v>
          </cell>
          <cell r="DH99">
            <v>647.37170000000003</v>
          </cell>
          <cell r="DI99">
            <v>0</v>
          </cell>
          <cell r="DJ99">
            <v>0</v>
          </cell>
          <cell r="DK99">
            <v>3068625.6134619997</v>
          </cell>
          <cell r="DL99">
            <v>13130.333611</v>
          </cell>
          <cell r="DM99">
            <v>4169932.5604369999</v>
          </cell>
          <cell r="DN99">
            <v>2782460.1544039967</v>
          </cell>
          <cell r="DO99">
            <v>0</v>
          </cell>
          <cell r="DP99">
            <v>0</v>
          </cell>
          <cell r="DQ99">
            <v>2623.4938529966298</v>
          </cell>
          <cell r="DR99">
            <v>2779836.6605509999</v>
          </cell>
          <cell r="DS99">
            <v>18217762.835812997</v>
          </cell>
          <cell r="DT99">
            <v>1117857.7890620001</v>
          </cell>
          <cell r="DU99">
            <v>408442.39655000006</v>
          </cell>
          <cell r="DV99">
            <v>403669.58320699999</v>
          </cell>
          <cell r="DW99">
            <v>44130.279098999999</v>
          </cell>
          <cell r="DX99">
            <v>148786.47036100001</v>
          </cell>
          <cell r="DY99">
            <v>210752.83374699997</v>
          </cell>
          <cell r="DZ99">
            <v>4768.5075429999997</v>
          </cell>
          <cell r="EA99">
            <v>4.3057999999999996</v>
          </cell>
          <cell r="EB99">
            <v>4.3057999999999996</v>
          </cell>
          <cell r="EC99">
            <v>0</v>
          </cell>
          <cell r="ED99">
            <v>0</v>
          </cell>
          <cell r="EE99">
            <v>709415.39251199993</v>
          </cell>
          <cell r="EF99">
            <v>709415.39251199993</v>
          </cell>
          <cell r="EG99">
            <v>0</v>
          </cell>
          <cell r="EH99">
            <v>17099905.046751</v>
          </cell>
          <cell r="EI99">
            <v>11675088.152477</v>
          </cell>
          <cell r="EJ99">
            <v>1229731.458936</v>
          </cell>
          <cell r="EK99">
            <v>1229731.458936</v>
          </cell>
          <cell r="EL99">
            <v>1026847.2210620001</v>
          </cell>
          <cell r="EM99">
            <v>234835.95878100005</v>
          </cell>
          <cell r="EN99">
            <v>792011.26228099992</v>
          </cell>
          <cell r="EO99">
            <v>74527.519285000017</v>
          </cell>
          <cell r="EP99">
            <v>4539.8234160000002</v>
          </cell>
          <cell r="EQ99">
            <v>123816.89517299998</v>
          </cell>
          <cell r="ER99">
            <v>14692.545399999997</v>
          </cell>
          <cell r="ES99">
            <v>109124.34977299999</v>
          </cell>
          <cell r="ET99">
            <v>10445356.693541</v>
          </cell>
          <cell r="EU99">
            <v>3923811.5791910002</v>
          </cell>
          <cell r="EV99">
            <v>135674.25223799999</v>
          </cell>
          <cell r="EW99">
            <v>3788137.3269529999</v>
          </cell>
          <cell r="EX99">
            <v>1473393.999321</v>
          </cell>
          <cell r="EY99">
            <v>781015.74419900007</v>
          </cell>
          <cell r="EZ99">
            <v>203894.42661000002</v>
          </cell>
          <cell r="FA99">
            <v>423643.06653100002</v>
          </cell>
          <cell r="FB99">
            <v>124119.901893</v>
          </cell>
          <cell r="FC99">
            <v>29358.349165</v>
          </cell>
          <cell r="FD99">
            <v>257473.33132199995</v>
          </cell>
          <cell r="FE99">
            <v>434904.92379999999</v>
          </cell>
          <cell r="FF99">
            <v>5048151.1150289997</v>
          </cell>
          <cell r="FG99">
            <v>2257628.7410529996</v>
          </cell>
          <cell r="FH99">
            <v>1537320.335702</v>
          </cell>
          <cell r="FI99">
            <v>560369.71536000003</v>
          </cell>
          <cell r="FJ99">
            <v>976950.62034200004</v>
          </cell>
          <cell r="FK99">
            <v>506718.940512</v>
          </cell>
          <cell r="FL99">
            <v>213589.46483899996</v>
          </cell>
          <cell r="FM99">
            <v>2790522.3739759997</v>
          </cell>
          <cell r="FN99">
            <v>629375.682959</v>
          </cell>
          <cell r="FO99">
            <v>104166.959479</v>
          </cell>
          <cell r="FP99">
            <v>525208.72347999993</v>
          </cell>
          <cell r="FQ99">
            <v>1597742.6183409998</v>
          </cell>
          <cell r="FR99">
            <v>98293.550948999997</v>
          </cell>
          <cell r="FS99">
            <v>465110.52172700001</v>
          </cell>
          <cell r="FT99">
            <v>0</v>
          </cell>
          <cell r="FU99">
            <v>563041.90573500004</v>
          </cell>
          <cell r="FV99">
            <v>290208.81324499997</v>
          </cell>
          <cell r="FW99">
            <v>0</v>
          </cell>
          <cell r="FX99">
            <v>0</v>
          </cell>
          <cell r="FY99">
            <v>0</v>
          </cell>
          <cell r="FZ99">
            <v>0</v>
          </cell>
          <cell r="GA99">
            <v>0</v>
          </cell>
          <cell r="GB99">
            <v>257559.55143000005</v>
          </cell>
          <cell r="GC99">
            <v>0</v>
          </cell>
          <cell r="GD99">
            <v>0</v>
          </cell>
          <cell r="GE99">
            <v>15273.54106</v>
          </cell>
          <cell r="GF99">
            <v>0</v>
          </cell>
          <cell r="GG99">
            <v>0</v>
          </cell>
          <cell r="GH99">
            <v>23244.924118999999</v>
          </cell>
          <cell r="GI99">
            <v>962650.76835899986</v>
          </cell>
          <cell r="GJ99">
            <v>1810210.8637010001</v>
          </cell>
          <cell r="GK99">
            <v>1539079.4362339999</v>
          </cell>
          <cell r="GL99">
            <v>957574.40993199998</v>
          </cell>
          <cell r="GM99">
            <v>0</v>
          </cell>
          <cell r="GN99">
            <v>312160.00903900003</v>
          </cell>
          <cell r="GO99">
            <v>-476992.51450799999</v>
          </cell>
          <cell r="GP99">
            <v>650566.04446699994</v>
          </cell>
          <cell r="GQ99">
            <v>0</v>
          </cell>
          <cell r="GR99">
            <v>271131.42746700003</v>
          </cell>
          <cell r="GS99">
            <v>0</v>
          </cell>
          <cell r="GT99">
            <v>271131.42746700003</v>
          </cell>
          <cell r="GU99">
            <v>2065668.4323600004</v>
          </cell>
          <cell r="GV99">
            <v>0</v>
          </cell>
          <cell r="GW99">
            <v>0</v>
          </cell>
          <cell r="GX99">
            <v>1952.5007030000002</v>
          </cell>
          <cell r="GY99">
            <v>875347.41120900004</v>
          </cell>
          <cell r="GZ99">
            <v>0</v>
          </cell>
          <cell r="HA99">
            <v>0</v>
          </cell>
        </row>
        <row r="100">
          <cell r="A100">
            <v>36526</v>
          </cell>
          <cell r="B100">
            <v>18483504.450116999</v>
          </cell>
          <cell r="C100">
            <v>2018856.9619260002</v>
          </cell>
          <cell r="D100">
            <v>2018844.1619260001</v>
          </cell>
          <cell r="E100">
            <v>146618.45816000001</v>
          </cell>
          <cell r="F100">
            <v>1632782.6332589998</v>
          </cell>
          <cell r="G100">
            <v>168917.71581600001</v>
          </cell>
          <cell r="H100">
            <v>27918.051332999999</v>
          </cell>
          <cell r="I100">
            <v>42607.303357999997</v>
          </cell>
          <cell r="J100">
            <v>12.8</v>
          </cell>
          <cell r="K100">
            <v>0</v>
          </cell>
          <cell r="L100">
            <v>12.8</v>
          </cell>
          <cell r="M100">
            <v>0</v>
          </cell>
          <cell r="N100">
            <v>0</v>
          </cell>
          <cell r="O100">
            <v>16464647.488190999</v>
          </cell>
          <cell r="P100">
            <v>144596.32335399999</v>
          </cell>
          <cell r="Q100">
            <v>9168250.0552099999</v>
          </cell>
          <cell r="R100">
            <v>5981826.141342001</v>
          </cell>
          <cell r="S100">
            <v>2564075.4464530004</v>
          </cell>
          <cell r="T100">
            <v>2006626.1775110003</v>
          </cell>
          <cell r="U100">
            <v>1870003.7416050001</v>
          </cell>
          <cell r="V100">
            <v>1789672.8606990003</v>
          </cell>
          <cell r="W100">
            <v>383098.963307</v>
          </cell>
          <cell r="X100">
            <v>1406573.8973920001</v>
          </cell>
          <cell r="Y100">
            <v>48883.499712999997</v>
          </cell>
          <cell r="Z100">
            <v>31447.381193000001</v>
          </cell>
          <cell r="AA100">
            <v>136622.43590600003</v>
          </cell>
          <cell r="AB100">
            <v>129047.14346199999</v>
          </cell>
          <cell r="AC100">
            <v>30853.227854000004</v>
          </cell>
          <cell r="AD100">
            <v>98193.915607999996</v>
          </cell>
          <cell r="AE100">
            <v>5836.966238</v>
          </cell>
          <cell r="AF100">
            <v>1738.3262060000002</v>
          </cell>
          <cell r="AG100">
            <v>557449.268942</v>
          </cell>
          <cell r="AH100">
            <v>468807.90830699995</v>
          </cell>
          <cell r="AI100">
            <v>263891.91667100001</v>
          </cell>
          <cell r="AJ100">
            <v>78720.428440999996</v>
          </cell>
          <cell r="AK100">
            <v>185171.48823000002</v>
          </cell>
          <cell r="AL100">
            <v>195159.16610900001</v>
          </cell>
          <cell r="AM100">
            <v>9756.8255269999991</v>
          </cell>
          <cell r="AN100">
            <v>88641.360635000005</v>
          </cell>
          <cell r="AO100">
            <v>39856.449366999994</v>
          </cell>
          <cell r="AP100">
            <v>3661.0215049999983</v>
          </cell>
          <cell r="AQ100">
            <v>36195.427861999997</v>
          </cell>
          <cell r="AR100">
            <v>2819.9568869999998</v>
          </cell>
          <cell r="AS100">
            <v>45964.954381000003</v>
          </cell>
          <cell r="AT100">
            <v>394782.02768900001</v>
          </cell>
          <cell r="AU100">
            <v>353433.04238699999</v>
          </cell>
          <cell r="AV100">
            <v>251534.318531</v>
          </cell>
          <cell r="AW100">
            <v>78396.307120999991</v>
          </cell>
          <cell r="AX100">
            <v>173138.01141000001</v>
          </cell>
          <cell r="AY100">
            <v>92386.094718000008</v>
          </cell>
          <cell r="AZ100">
            <v>9512.6291380000002</v>
          </cell>
          <cell r="BA100">
            <v>41348.985302000001</v>
          </cell>
          <cell r="BB100">
            <v>37868.354621999999</v>
          </cell>
          <cell r="BC100">
            <v>3224.9814419999984</v>
          </cell>
          <cell r="BD100">
            <v>34643.373179999995</v>
          </cell>
          <cell r="BE100">
            <v>2346.9762989999999</v>
          </cell>
          <cell r="BF100">
            <v>1133.6543810000001</v>
          </cell>
          <cell r="BG100">
            <v>162667.24125299999</v>
          </cell>
          <cell r="BH100">
            <v>115374.86591999998</v>
          </cell>
          <cell r="BI100">
            <v>12357.598139999998</v>
          </cell>
          <cell r="BJ100">
            <v>324.12132000000003</v>
          </cell>
          <cell r="BK100">
            <v>12033.47682</v>
          </cell>
          <cell r="BL100">
            <v>102773.07139099999</v>
          </cell>
          <cell r="BM100">
            <v>244.19638900000001</v>
          </cell>
          <cell r="BN100">
            <v>47292.375332999996</v>
          </cell>
          <cell r="BO100">
            <v>1988.0947449999996</v>
          </cell>
          <cell r="BP100">
            <v>436.04006299999992</v>
          </cell>
          <cell r="BQ100">
            <v>1552.0546819999997</v>
          </cell>
          <cell r="BR100">
            <v>472.9805879999999</v>
          </cell>
          <cell r="BS100">
            <v>44831.3</v>
          </cell>
          <cell r="BT100">
            <v>3417750.6948890002</v>
          </cell>
          <cell r="BU100">
            <v>2760430.1851440002</v>
          </cell>
          <cell r="BV100">
            <v>657320.50974500005</v>
          </cell>
          <cell r="BW100">
            <v>2022771.4576300003</v>
          </cell>
          <cell r="BX100">
            <v>1559295.9235310003</v>
          </cell>
          <cell r="BY100">
            <v>1486461.6070240003</v>
          </cell>
          <cell r="BZ100">
            <v>315207.74469399999</v>
          </cell>
          <cell r="CA100">
            <v>1171253.8623300001</v>
          </cell>
          <cell r="CB100">
            <v>9152.9070630000006</v>
          </cell>
          <cell r="CC100">
            <v>63681.40944399999</v>
          </cell>
          <cell r="CD100">
            <v>463475.53409900004</v>
          </cell>
          <cell r="CE100">
            <v>461325.00458300003</v>
          </cell>
          <cell r="CF100">
            <v>23773.200366000001</v>
          </cell>
          <cell r="CG100">
            <v>437551.80421700003</v>
          </cell>
          <cell r="CH100">
            <v>1530.6295169999999</v>
          </cell>
          <cell r="CI100">
            <v>619.89999899999998</v>
          </cell>
          <cell r="CJ100">
            <v>946391.92308299989</v>
          </cell>
          <cell r="CK100">
            <v>786843.8332789999</v>
          </cell>
          <cell r="CL100">
            <v>737679.25058200001</v>
          </cell>
          <cell r="CM100">
            <v>86032.570213999992</v>
          </cell>
          <cell r="CN100">
            <v>651646.68036799994</v>
          </cell>
          <cell r="CO100">
            <v>22993.975115000001</v>
          </cell>
          <cell r="CP100">
            <v>26170.607582000001</v>
          </cell>
          <cell r="CQ100">
            <v>159548.08980399999</v>
          </cell>
          <cell r="CR100">
            <v>155020.04750099999</v>
          </cell>
          <cell r="CS100">
            <v>12138.825056000001</v>
          </cell>
          <cell r="CT100">
            <v>142881.22244499999</v>
          </cell>
          <cell r="CU100">
            <v>67.342549999999989</v>
          </cell>
          <cell r="CV100">
            <v>4460.6997529999999</v>
          </cell>
          <cell r="CW100">
            <v>448587.31417600001</v>
          </cell>
          <cell r="CX100">
            <v>414290.428334</v>
          </cell>
          <cell r="CY100">
            <v>408180.576138</v>
          </cell>
          <cell r="CZ100">
            <v>49958.777692999996</v>
          </cell>
          <cell r="DA100">
            <v>358221.79844499996</v>
          </cell>
          <cell r="DB100">
            <v>3805.8137959999999</v>
          </cell>
          <cell r="DC100">
            <v>2304.0383999999999</v>
          </cell>
          <cell r="DD100">
            <v>34296.885842000003</v>
          </cell>
          <cell r="DE100">
            <v>33643.297663999998</v>
          </cell>
          <cell r="DF100">
            <v>3732.8827450000003</v>
          </cell>
          <cell r="DG100">
            <v>29910.414919000003</v>
          </cell>
          <cell r="DH100">
            <v>653.58817800000008</v>
          </cell>
          <cell r="DI100">
            <v>0</v>
          </cell>
          <cell r="DJ100">
            <v>0</v>
          </cell>
          <cell r="DK100">
            <v>3186423.9138679998</v>
          </cell>
          <cell r="DL100">
            <v>50.078652000000005</v>
          </cell>
          <cell r="DM100">
            <v>4328723.0496389996</v>
          </cell>
          <cell r="DN100">
            <v>2823027.9813360004</v>
          </cell>
          <cell r="DO100">
            <v>0</v>
          </cell>
          <cell r="DP100">
            <v>0</v>
          </cell>
          <cell r="DQ100">
            <v>470.89569600022253</v>
          </cell>
          <cell r="DR100">
            <v>2822557.0856400002</v>
          </cell>
          <cell r="DS100">
            <v>18483504.369671002</v>
          </cell>
          <cell r="DT100">
            <v>1114583.4305719999</v>
          </cell>
          <cell r="DU100">
            <v>455985.46733299998</v>
          </cell>
          <cell r="DV100">
            <v>451711.10651800002</v>
          </cell>
          <cell r="DW100">
            <v>59755.623778999994</v>
          </cell>
          <cell r="DX100">
            <v>176743.56207300001</v>
          </cell>
          <cell r="DY100">
            <v>215211.92066599996</v>
          </cell>
          <cell r="DZ100">
            <v>4270.1229149999999</v>
          </cell>
          <cell r="EA100">
            <v>4.2378999999999998</v>
          </cell>
          <cell r="EB100">
            <v>4.2378999999999998</v>
          </cell>
          <cell r="EC100">
            <v>0</v>
          </cell>
          <cell r="ED100">
            <v>0</v>
          </cell>
          <cell r="EE100">
            <v>658597.96323899995</v>
          </cell>
          <cell r="EF100">
            <v>658597.96323899995</v>
          </cell>
          <cell r="EG100">
            <v>0</v>
          </cell>
          <cell r="EH100">
            <v>17368920.939099003</v>
          </cell>
          <cell r="EI100">
            <v>11373420.207753999</v>
          </cell>
          <cell r="EJ100">
            <v>909694.5894409999</v>
          </cell>
          <cell r="EK100">
            <v>909694.5894409999</v>
          </cell>
          <cell r="EL100">
            <v>702560.05947700003</v>
          </cell>
          <cell r="EM100">
            <v>174262.16184300001</v>
          </cell>
          <cell r="EN100">
            <v>528297.89763400005</v>
          </cell>
          <cell r="EO100">
            <v>85979.999164000008</v>
          </cell>
          <cell r="EP100">
            <v>3109.030244</v>
          </cell>
          <cell r="EQ100">
            <v>118045.500556</v>
          </cell>
          <cell r="ER100">
            <v>11692.963916000001</v>
          </cell>
          <cell r="ES100">
            <v>106352.53663999999</v>
          </cell>
          <cell r="ET100">
            <v>10463725.618313</v>
          </cell>
          <cell r="EU100">
            <v>4073477.3025409998</v>
          </cell>
          <cell r="EV100">
            <v>112757.07883500001</v>
          </cell>
          <cell r="EW100">
            <v>3960720.2237059996</v>
          </cell>
          <cell r="EX100">
            <v>1410080.0031649999</v>
          </cell>
          <cell r="EY100">
            <v>685012.94809399999</v>
          </cell>
          <cell r="EZ100">
            <v>170929.452422</v>
          </cell>
          <cell r="FA100">
            <v>354545.65090199996</v>
          </cell>
          <cell r="FB100">
            <v>126946.99875399999</v>
          </cell>
          <cell r="FC100">
            <v>32590.846016000003</v>
          </cell>
          <cell r="FD100">
            <v>259867.50751600001</v>
          </cell>
          <cell r="FE100">
            <v>465199.54755500006</v>
          </cell>
          <cell r="FF100">
            <v>4980168.3126069997</v>
          </cell>
          <cell r="FG100">
            <v>1769746.9597470001</v>
          </cell>
          <cell r="FH100">
            <v>1078173.5825419999</v>
          </cell>
          <cell r="FI100">
            <v>240672.26074600001</v>
          </cell>
          <cell r="FJ100">
            <v>837501.321796</v>
          </cell>
          <cell r="FK100">
            <v>516295.49280000001</v>
          </cell>
          <cell r="FL100">
            <v>175277.88440499999</v>
          </cell>
          <cell r="FM100">
            <v>3210421.3528599995</v>
          </cell>
          <cell r="FN100">
            <v>864240.70148699987</v>
          </cell>
          <cell r="FO100">
            <v>347520.55010500003</v>
          </cell>
          <cell r="FP100">
            <v>516720.15138200001</v>
          </cell>
          <cell r="FQ100">
            <v>1677191.5996600001</v>
          </cell>
          <cell r="FR100">
            <v>189264.20127299998</v>
          </cell>
          <cell r="FS100">
            <v>479724.85044000007</v>
          </cell>
          <cell r="FT100">
            <v>0</v>
          </cell>
          <cell r="FU100">
            <v>619938.57835299999</v>
          </cell>
          <cell r="FV100">
            <v>288837.24191899999</v>
          </cell>
          <cell r="FW100">
            <v>0</v>
          </cell>
          <cell r="FX100">
            <v>0</v>
          </cell>
          <cell r="FY100">
            <v>0</v>
          </cell>
          <cell r="FZ100">
            <v>0</v>
          </cell>
          <cell r="GA100">
            <v>0</v>
          </cell>
          <cell r="GB100">
            <v>247317.39406399996</v>
          </cell>
          <cell r="GC100">
            <v>0</v>
          </cell>
          <cell r="GD100">
            <v>0</v>
          </cell>
          <cell r="GE100">
            <v>14781.046270000001</v>
          </cell>
          <cell r="GF100">
            <v>0</v>
          </cell>
          <cell r="GG100">
            <v>0</v>
          </cell>
          <cell r="GH100">
            <v>189991.842404</v>
          </cell>
          <cell r="GI100">
            <v>1001840.834821</v>
          </cell>
          <cell r="GJ100">
            <v>1752472.4193300002</v>
          </cell>
          <cell r="GK100">
            <v>1540814.387201</v>
          </cell>
          <cell r="GL100">
            <v>988872.72303199989</v>
          </cell>
          <cell r="GM100">
            <v>0</v>
          </cell>
          <cell r="GN100">
            <v>317696.81008999998</v>
          </cell>
          <cell r="GO100">
            <v>-502783.08259199996</v>
          </cell>
          <cell r="GP100">
            <v>641943.995918</v>
          </cell>
          <cell r="GQ100">
            <v>0</v>
          </cell>
          <cell r="GR100">
            <v>211658.032129</v>
          </cell>
          <cell r="GS100">
            <v>0</v>
          </cell>
          <cell r="GT100">
            <v>211658.032129</v>
          </cell>
          <cell r="GU100">
            <v>2431257.0564369997</v>
          </cell>
          <cell r="GV100">
            <v>0</v>
          </cell>
          <cell r="GW100">
            <v>0</v>
          </cell>
          <cell r="GX100">
            <v>213.476483</v>
          </cell>
          <cell r="GY100">
            <v>1230090.1816970001</v>
          </cell>
          <cell r="GZ100">
            <v>0</v>
          </cell>
          <cell r="HA100">
            <v>0</v>
          </cell>
        </row>
        <row r="101">
          <cell r="A101">
            <v>36557</v>
          </cell>
          <cell r="B101">
            <v>18563009.785773002</v>
          </cell>
          <cell r="C101">
            <v>2111392.0304209436</v>
          </cell>
          <cell r="D101">
            <v>2111379.2304209438</v>
          </cell>
          <cell r="E101">
            <v>124976.52453297733</v>
          </cell>
          <cell r="F101">
            <v>1752541.2955059663</v>
          </cell>
          <cell r="G101">
            <v>164428.274</v>
          </cell>
          <cell r="H101">
            <v>25734.727536999999</v>
          </cell>
          <cell r="I101">
            <v>43698.408844999998</v>
          </cell>
          <cell r="J101">
            <v>12.8</v>
          </cell>
          <cell r="K101">
            <v>0</v>
          </cell>
          <cell r="L101">
            <v>12.8</v>
          </cell>
          <cell r="M101">
            <v>0</v>
          </cell>
          <cell r="N101">
            <v>0</v>
          </cell>
          <cell r="O101">
            <v>16451617.755352056</v>
          </cell>
          <cell r="P101">
            <v>113470.590666</v>
          </cell>
          <cell r="Q101">
            <v>9276502.6694116853</v>
          </cell>
          <cell r="R101">
            <v>6180403.6158539234</v>
          </cell>
          <cell r="S101">
            <v>2620167.4305519997</v>
          </cell>
          <cell r="T101">
            <v>2066321.029685</v>
          </cell>
          <cell r="U101">
            <v>1923663.8886769998</v>
          </cell>
          <cell r="V101">
            <v>1844702.779414</v>
          </cell>
          <cell r="W101">
            <v>382813.65762499999</v>
          </cell>
          <cell r="X101">
            <v>1461889.121789</v>
          </cell>
          <cell r="Y101">
            <v>48278.098844</v>
          </cell>
          <cell r="Z101">
            <v>30683.010418999998</v>
          </cell>
          <cell r="AA101">
            <v>142657.14100800001</v>
          </cell>
          <cell r="AB101">
            <v>130348.731772</v>
          </cell>
          <cell r="AC101">
            <v>31289.808707999997</v>
          </cell>
          <cell r="AD101">
            <v>99058.923064000002</v>
          </cell>
          <cell r="AE101">
            <v>5831.73207</v>
          </cell>
          <cell r="AF101">
            <v>6476.6771659999995</v>
          </cell>
          <cell r="AG101">
            <v>553846.40086699999</v>
          </cell>
          <cell r="AH101">
            <v>464917.76832800003</v>
          </cell>
          <cell r="AI101">
            <v>264112.28026900004</v>
          </cell>
          <cell r="AJ101">
            <v>78985.964101999998</v>
          </cell>
          <cell r="AK101">
            <v>185126.31616700001</v>
          </cell>
          <cell r="AL101">
            <v>191079.01091800001</v>
          </cell>
          <cell r="AM101">
            <v>9726.4771409999994</v>
          </cell>
          <cell r="AN101">
            <v>88928.632538999984</v>
          </cell>
          <cell r="AO101">
            <v>39955.118902000002</v>
          </cell>
          <cell r="AP101">
            <v>3696.4735860000001</v>
          </cell>
          <cell r="AQ101">
            <v>36258.645315999995</v>
          </cell>
          <cell r="AR101">
            <v>2902.7860840000003</v>
          </cell>
          <cell r="AS101">
            <v>46070.727552999997</v>
          </cell>
          <cell r="AT101">
            <v>392596.85955299996</v>
          </cell>
          <cell r="AU101">
            <v>351065.148407</v>
          </cell>
          <cell r="AV101">
            <v>251912.66589099998</v>
          </cell>
          <cell r="AW101">
            <v>78665.542753000002</v>
          </cell>
          <cell r="AX101">
            <v>173247.123138</v>
          </cell>
          <cell r="AY101">
            <v>89666.22007499999</v>
          </cell>
          <cell r="AZ101">
            <v>9486.2624410000008</v>
          </cell>
          <cell r="BA101">
            <v>41531.711145999994</v>
          </cell>
          <cell r="BB101">
            <v>37887.175555999995</v>
          </cell>
          <cell r="BC101">
            <v>3374.3684999999996</v>
          </cell>
          <cell r="BD101">
            <v>34512.807055999998</v>
          </cell>
          <cell r="BE101">
            <v>2405.108037</v>
          </cell>
          <cell r="BF101">
            <v>1239.4275530000002</v>
          </cell>
          <cell r="BG101">
            <v>161249.54131400003</v>
          </cell>
          <cell r="BH101">
            <v>113852.61992100002</v>
          </cell>
          <cell r="BI101">
            <v>12199.614378</v>
          </cell>
          <cell r="BJ101">
            <v>320.42134900000002</v>
          </cell>
          <cell r="BK101">
            <v>11879.193029</v>
          </cell>
          <cell r="BL101">
            <v>101412.79084300001</v>
          </cell>
          <cell r="BM101">
            <v>240.21469999999999</v>
          </cell>
          <cell r="BN101">
            <v>47396.921393000004</v>
          </cell>
          <cell r="BO101">
            <v>2067.9433460000005</v>
          </cell>
          <cell r="BP101">
            <v>322.10508599999997</v>
          </cell>
          <cell r="BQ101">
            <v>1745.8382600000004</v>
          </cell>
          <cell r="BR101">
            <v>497.67804700000005</v>
          </cell>
          <cell r="BS101">
            <v>44831.3</v>
          </cell>
          <cell r="BT101">
            <v>3560236.1853019237</v>
          </cell>
          <cell r="BU101">
            <v>2858779.8711898481</v>
          </cell>
          <cell r="BV101">
            <v>701456.31411207595</v>
          </cell>
          <cell r="BW101">
            <v>2123072.6248457315</v>
          </cell>
          <cell r="BX101">
            <v>1633480.092850937</v>
          </cell>
          <cell r="BY101">
            <v>1588144.1661559436</v>
          </cell>
          <cell r="BZ101">
            <v>356665.07571505598</v>
          </cell>
          <cell r="CA101">
            <v>1231479.0904408875</v>
          </cell>
          <cell r="CB101">
            <v>9837.8756200000007</v>
          </cell>
          <cell r="CC101">
            <v>35498.051074993433</v>
          </cell>
          <cell r="CD101">
            <v>489592.53199479461</v>
          </cell>
          <cell r="CE101">
            <v>488093.4032715736</v>
          </cell>
          <cell r="CF101">
            <v>29523.188298000001</v>
          </cell>
          <cell r="CG101">
            <v>458570.21497357357</v>
          </cell>
          <cell r="CH101">
            <v>837.79501696154898</v>
          </cell>
          <cell r="CI101">
            <v>661.33370625940984</v>
          </cell>
          <cell r="CJ101">
            <v>975915.11259519239</v>
          </cell>
          <cell r="CK101">
            <v>807029.81076791091</v>
          </cell>
          <cell r="CL101">
            <v>755568.12834714656</v>
          </cell>
          <cell r="CM101">
            <v>85824.484886278646</v>
          </cell>
          <cell r="CN101">
            <v>669743.64346086781</v>
          </cell>
          <cell r="CO101">
            <v>25319.881106000001</v>
          </cell>
          <cell r="CP101">
            <v>26141.80131476442</v>
          </cell>
          <cell r="CQ101">
            <v>168885.30182728134</v>
          </cell>
          <cell r="CR101">
            <v>164237.94791837828</v>
          </cell>
          <cell r="CS101">
            <v>11093.931358175467</v>
          </cell>
          <cell r="CT101">
            <v>153144.01656020281</v>
          </cell>
          <cell r="CU101">
            <v>95.988693000000012</v>
          </cell>
          <cell r="CV101">
            <v>4551.3652159030598</v>
          </cell>
          <cell r="CW101">
            <v>461248.44786099996</v>
          </cell>
          <cell r="CX101">
            <v>418269.96757099999</v>
          </cell>
          <cell r="CY101">
            <v>411708.514807</v>
          </cell>
          <cell r="CZ101">
            <v>50788.903902999999</v>
          </cell>
          <cell r="DA101">
            <v>360919.610904</v>
          </cell>
          <cell r="DB101">
            <v>4169.4346539999997</v>
          </cell>
          <cell r="DC101">
            <v>2392.01811</v>
          </cell>
          <cell r="DD101">
            <v>42978.48029</v>
          </cell>
          <cell r="DE101">
            <v>42319.376112000005</v>
          </cell>
          <cell r="DF101">
            <v>5628.8661000000002</v>
          </cell>
          <cell r="DG101">
            <v>36690.510011999999</v>
          </cell>
          <cell r="DH101">
            <v>659.10417799999993</v>
          </cell>
          <cell r="DI101">
            <v>0</v>
          </cell>
          <cell r="DJ101">
            <v>0</v>
          </cell>
          <cell r="DK101">
            <v>3096099.0535577633</v>
          </cell>
          <cell r="DL101">
            <v>356.99794499999996</v>
          </cell>
          <cell r="DM101">
            <v>4203004.4720923677</v>
          </cell>
          <cell r="DN101">
            <v>2858283.0252370001</v>
          </cell>
          <cell r="DO101">
            <v>0</v>
          </cell>
          <cell r="DP101">
            <v>0</v>
          </cell>
          <cell r="DQ101">
            <v>248.14792599999996</v>
          </cell>
          <cell r="DR101">
            <v>2858034.8773109997</v>
          </cell>
          <cell r="DS101">
            <v>18563009.743256204</v>
          </cell>
          <cell r="DT101">
            <v>1187627.6080542968</v>
          </cell>
          <cell r="DU101">
            <v>524128.74064502091</v>
          </cell>
          <cell r="DV101">
            <v>519700.61522202101</v>
          </cell>
          <cell r="DW101">
            <v>89850.901301000005</v>
          </cell>
          <cell r="DX101">
            <v>202574.31164899998</v>
          </cell>
          <cell r="DY101">
            <v>227275.40227202099</v>
          </cell>
          <cell r="DZ101">
            <v>4423.6177229999994</v>
          </cell>
          <cell r="EA101">
            <v>4.5076999999999998</v>
          </cell>
          <cell r="EB101">
            <v>4.5076999999999998</v>
          </cell>
          <cell r="EC101">
            <v>0</v>
          </cell>
          <cell r="ED101">
            <v>0</v>
          </cell>
          <cell r="EE101">
            <v>663498.86740927596</v>
          </cell>
          <cell r="EF101">
            <v>663498.86740927596</v>
          </cell>
          <cell r="EG101">
            <v>0</v>
          </cell>
          <cell r="EH101">
            <v>17375382.135201909</v>
          </cell>
          <cell r="EI101">
            <v>11546872.291981494</v>
          </cell>
          <cell r="EJ101">
            <v>932017.93462900002</v>
          </cell>
          <cell r="EK101">
            <v>932017.93462900002</v>
          </cell>
          <cell r="EL101">
            <v>708143.797471</v>
          </cell>
          <cell r="EM101">
            <v>181258.27848800001</v>
          </cell>
          <cell r="EN101">
            <v>526885.51898299996</v>
          </cell>
          <cell r="EO101">
            <v>100261.15947099999</v>
          </cell>
          <cell r="EP101">
            <v>2649.345073</v>
          </cell>
          <cell r="EQ101">
            <v>120963.632614</v>
          </cell>
          <cell r="ER101">
            <v>6620.7394329999997</v>
          </cell>
          <cell r="ES101">
            <v>114342.89318099999</v>
          </cell>
          <cell r="ET101">
            <v>10614854.357352493</v>
          </cell>
          <cell r="EU101">
            <v>4192206.2442430006</v>
          </cell>
          <cell r="EV101">
            <v>127723.48066399999</v>
          </cell>
          <cell r="EW101">
            <v>4064482.7635790007</v>
          </cell>
          <cell r="EX101">
            <v>1513356.3672140001</v>
          </cell>
          <cell r="EY101">
            <v>745210.26018099999</v>
          </cell>
          <cell r="EZ101">
            <v>226578.448886</v>
          </cell>
          <cell r="FA101">
            <v>364397.894661</v>
          </cell>
          <cell r="FB101">
            <v>127500.36423400001</v>
          </cell>
          <cell r="FC101">
            <v>26733.552399999997</v>
          </cell>
          <cell r="FD101">
            <v>270653.47093299998</v>
          </cell>
          <cell r="FE101">
            <v>497492.63609999995</v>
          </cell>
          <cell r="FF101">
            <v>4909291.7458954928</v>
          </cell>
          <cell r="FG101">
            <v>1683691.3923873864</v>
          </cell>
          <cell r="FH101">
            <v>1005235.9013999173</v>
          </cell>
          <cell r="FI101">
            <v>247331.75461667305</v>
          </cell>
          <cell r="FJ101">
            <v>757904.14678324433</v>
          </cell>
          <cell r="FK101">
            <v>508691.32452019409</v>
          </cell>
          <cell r="FL101">
            <v>169764.166467275</v>
          </cell>
          <cell r="FM101">
            <v>3225600.3535081069</v>
          </cell>
          <cell r="FN101">
            <v>916059.92169621924</v>
          </cell>
          <cell r="FO101">
            <v>311070.92321816954</v>
          </cell>
          <cell r="FP101">
            <v>604988.99847804965</v>
          </cell>
          <cell r="FQ101">
            <v>1639553.0896494505</v>
          </cell>
          <cell r="FR101">
            <v>191602.54083337518</v>
          </cell>
          <cell r="FS101">
            <v>478384.80132906215</v>
          </cell>
          <cell r="FT101">
            <v>0</v>
          </cell>
          <cell r="FU101">
            <v>567400.31954000005</v>
          </cell>
          <cell r="FV101">
            <v>291672.06112500001</v>
          </cell>
          <cell r="FW101">
            <v>0</v>
          </cell>
          <cell r="FX101">
            <v>0</v>
          </cell>
          <cell r="FY101">
            <v>0</v>
          </cell>
          <cell r="FZ101">
            <v>0</v>
          </cell>
          <cell r="GA101">
            <v>0</v>
          </cell>
          <cell r="GB101">
            <v>247264.76198500005</v>
          </cell>
          <cell r="GC101">
            <v>0</v>
          </cell>
          <cell r="GD101">
            <v>0</v>
          </cell>
          <cell r="GE101">
            <v>13598.55723</v>
          </cell>
          <cell r="GF101">
            <v>0</v>
          </cell>
          <cell r="GG101">
            <v>0</v>
          </cell>
          <cell r="GH101">
            <v>127723.55610799999</v>
          </cell>
          <cell r="GI101">
            <v>801205.95454385434</v>
          </cell>
          <cell r="GJ101">
            <v>1776127.841697</v>
          </cell>
          <cell r="GK101">
            <v>1532777.7079129997</v>
          </cell>
          <cell r="GL101">
            <v>1021249.7256479999</v>
          </cell>
          <cell r="GM101">
            <v>0</v>
          </cell>
          <cell r="GN101">
            <v>333137.25218800001</v>
          </cell>
          <cell r="GO101">
            <v>-604040.19698599994</v>
          </cell>
          <cell r="GP101">
            <v>679037.04613199993</v>
          </cell>
          <cell r="GQ101">
            <v>0</v>
          </cell>
          <cell r="GR101">
            <v>243350.13378400001</v>
          </cell>
          <cell r="GS101">
            <v>0</v>
          </cell>
          <cell r="GT101">
            <v>243350.13378400001</v>
          </cell>
          <cell r="GU101">
            <v>2556052.1713315593</v>
          </cell>
          <cell r="GV101">
            <v>0</v>
          </cell>
          <cell r="GW101">
            <v>0</v>
          </cell>
          <cell r="GX101">
            <v>1087.9689945592679</v>
          </cell>
          <cell r="GY101">
            <v>1347523.3870910001</v>
          </cell>
          <cell r="GZ101">
            <v>0</v>
          </cell>
          <cell r="HA101">
            <v>0</v>
          </cell>
        </row>
        <row r="102">
          <cell r="A102">
            <v>36586</v>
          </cell>
          <cell r="B102">
            <v>19337315.249589581</v>
          </cell>
          <cell r="C102">
            <v>2331850.3479671432</v>
          </cell>
          <cell r="D102">
            <v>2331837.5479671429</v>
          </cell>
          <cell r="E102">
            <v>126402.82935280027</v>
          </cell>
          <cell r="F102">
            <v>1955065.4098123428</v>
          </cell>
          <cell r="G102">
            <v>175286.622</v>
          </cell>
          <cell r="H102">
            <v>28926.300905</v>
          </cell>
          <cell r="I102">
            <v>46156.385897000007</v>
          </cell>
          <cell r="J102">
            <v>12.8</v>
          </cell>
          <cell r="K102">
            <v>0</v>
          </cell>
          <cell r="L102">
            <v>12.8</v>
          </cell>
          <cell r="M102">
            <v>0</v>
          </cell>
          <cell r="N102">
            <v>0</v>
          </cell>
          <cell r="O102">
            <v>17005464.901622437</v>
          </cell>
          <cell r="P102">
            <v>115221.864457</v>
          </cell>
          <cell r="Q102">
            <v>9405482.5025936849</v>
          </cell>
          <cell r="R102">
            <v>6255640.4581576837</v>
          </cell>
          <cell r="S102">
            <v>2596622.4047969999</v>
          </cell>
          <cell r="T102">
            <v>2042638.6432399999</v>
          </cell>
          <cell r="U102">
            <v>1900184.984799</v>
          </cell>
          <cell r="V102">
            <v>1822574.7859609998</v>
          </cell>
          <cell r="W102">
            <v>364517.758654</v>
          </cell>
          <cell r="X102">
            <v>1458057.027307</v>
          </cell>
          <cell r="Y102">
            <v>50530.127381000006</v>
          </cell>
          <cell r="Z102">
            <v>27080.071456999995</v>
          </cell>
          <cell r="AA102">
            <v>142453.65844099998</v>
          </cell>
          <cell r="AB102">
            <v>134263.59432099998</v>
          </cell>
          <cell r="AC102">
            <v>31501.783751999999</v>
          </cell>
          <cell r="AD102">
            <v>102761.81056899999</v>
          </cell>
          <cell r="AE102">
            <v>5778.8290489999999</v>
          </cell>
          <cell r="AF102">
            <v>2411.2350710000001</v>
          </cell>
          <cell r="AG102">
            <v>553983.76155699999</v>
          </cell>
          <cell r="AH102">
            <v>459459.69692299998</v>
          </cell>
          <cell r="AI102">
            <v>260864.49860200001</v>
          </cell>
          <cell r="AJ102">
            <v>77275.510861999996</v>
          </cell>
          <cell r="AK102">
            <v>183588.98774000001</v>
          </cell>
          <cell r="AL102">
            <v>188556.96365700001</v>
          </cell>
          <cell r="AM102">
            <v>10038.234664</v>
          </cell>
          <cell r="AN102">
            <v>94524.064633999995</v>
          </cell>
          <cell r="AO102">
            <v>45772.390963999998</v>
          </cell>
          <cell r="AP102">
            <v>7989.4850879999995</v>
          </cell>
          <cell r="AQ102">
            <v>37782.905875999997</v>
          </cell>
          <cell r="AR102">
            <v>2699.786411</v>
          </cell>
          <cell r="AS102">
            <v>46051.887258999996</v>
          </cell>
          <cell r="AT102">
            <v>394329.16323100001</v>
          </cell>
          <cell r="AU102">
            <v>347241.42263000004</v>
          </cell>
          <cell r="AV102">
            <v>249425.282737</v>
          </cell>
          <cell r="AW102">
            <v>76963.539535999997</v>
          </cell>
          <cell r="AX102">
            <v>172461.743201</v>
          </cell>
          <cell r="AY102">
            <v>88015.428629000002</v>
          </cell>
          <cell r="AZ102">
            <v>9800.7112639999996</v>
          </cell>
          <cell r="BA102">
            <v>47087.740600999998</v>
          </cell>
          <cell r="BB102">
            <v>43607.516806</v>
          </cell>
          <cell r="BC102">
            <v>7667.3695360000002</v>
          </cell>
          <cell r="BD102">
            <v>35940.147270000001</v>
          </cell>
          <cell r="BE102">
            <v>2259.596536</v>
          </cell>
          <cell r="BF102">
            <v>1220.6272589999999</v>
          </cell>
          <cell r="BG102">
            <v>159654.59832599998</v>
          </cell>
          <cell r="BH102">
            <v>112218.27429299999</v>
          </cell>
          <cell r="BI102">
            <v>11439.215865000002</v>
          </cell>
          <cell r="BJ102">
            <v>311.97132599999998</v>
          </cell>
          <cell r="BK102">
            <v>11127.244539000001</v>
          </cell>
          <cell r="BL102">
            <v>100541.535028</v>
          </cell>
          <cell r="BM102">
            <v>237.52339999999998</v>
          </cell>
          <cell r="BN102">
            <v>47436.324032999997</v>
          </cell>
          <cell r="BO102">
            <v>2164.8741580000001</v>
          </cell>
          <cell r="BP102">
            <v>322.11555199999998</v>
          </cell>
          <cell r="BQ102">
            <v>1842.7586060000001</v>
          </cell>
          <cell r="BR102">
            <v>440.18987500000003</v>
          </cell>
          <cell r="BS102">
            <v>44831.26</v>
          </cell>
          <cell r="BT102">
            <v>3659018.0533606843</v>
          </cell>
          <cell r="BU102">
            <v>2951757.7035914874</v>
          </cell>
          <cell r="BV102">
            <v>707260.34976919636</v>
          </cell>
          <cell r="BW102">
            <v>2200286.0939877713</v>
          </cell>
          <cell r="BX102">
            <v>1695777.4310293966</v>
          </cell>
          <cell r="BY102">
            <v>1654625.316066951</v>
          </cell>
          <cell r="BZ102">
            <v>342052.83404350735</v>
          </cell>
          <cell r="CA102">
            <v>1312572.4820234436</v>
          </cell>
          <cell r="CB102">
            <v>5918.1577390000002</v>
          </cell>
          <cell r="CC102">
            <v>35233.957223445723</v>
          </cell>
          <cell r="CD102">
            <v>504508.66295837506</v>
          </cell>
          <cell r="CE102">
            <v>502752.14070522517</v>
          </cell>
          <cell r="CF102">
            <v>41135.621802384456</v>
          </cell>
          <cell r="CG102">
            <v>461616.51890284067</v>
          </cell>
          <cell r="CH102">
            <v>1235.8863649432565</v>
          </cell>
          <cell r="CI102">
            <v>520.63588820664825</v>
          </cell>
          <cell r="CJ102">
            <v>981588.72368091228</v>
          </cell>
          <cell r="CK102">
            <v>819946.40626909095</v>
          </cell>
          <cell r="CL102">
            <v>761695.56227081257</v>
          </cell>
          <cell r="CM102">
            <v>86333.107710235025</v>
          </cell>
          <cell r="CN102">
            <v>675362.45456057764</v>
          </cell>
          <cell r="CO102">
            <v>29209.637930000004</v>
          </cell>
          <cell r="CP102">
            <v>29041.206068278425</v>
          </cell>
          <cell r="CQ102">
            <v>161642.31741182134</v>
          </cell>
          <cell r="CR102">
            <v>156755.48413185054</v>
          </cell>
          <cell r="CS102">
            <v>12428.125372231632</v>
          </cell>
          <cell r="CT102">
            <v>144327.35875961889</v>
          </cell>
          <cell r="CU102">
            <v>192.98747399999999</v>
          </cell>
          <cell r="CV102">
            <v>4693.8458059707809</v>
          </cell>
          <cell r="CW102">
            <v>477143.2356919999</v>
          </cell>
          <cell r="CX102">
            <v>436033.86629299994</v>
          </cell>
          <cell r="CY102">
            <v>429884.09903999994</v>
          </cell>
          <cell r="CZ102">
            <v>50629.393281000004</v>
          </cell>
          <cell r="DA102">
            <v>379254.70575899997</v>
          </cell>
          <cell r="DB102">
            <v>3743.9143329999997</v>
          </cell>
          <cell r="DC102">
            <v>2405.8529200000003</v>
          </cell>
          <cell r="DD102">
            <v>41109.369399000003</v>
          </cell>
          <cell r="DE102">
            <v>40438.173698999999</v>
          </cell>
          <cell r="DF102">
            <v>4440.5631999999996</v>
          </cell>
          <cell r="DG102">
            <v>35997.610499000002</v>
          </cell>
          <cell r="DH102">
            <v>671.19569999999999</v>
          </cell>
          <cell r="DI102">
            <v>0</v>
          </cell>
          <cell r="DJ102">
            <v>0</v>
          </cell>
          <cell r="DK102">
            <v>3149842.0444359994</v>
          </cell>
          <cell r="DL102">
            <v>168.06181700000002</v>
          </cell>
          <cell r="DM102">
            <v>4496492.3497747565</v>
          </cell>
          <cell r="DN102">
            <v>2988100.1229799995</v>
          </cell>
          <cell r="DO102">
            <v>0</v>
          </cell>
          <cell r="DP102">
            <v>0</v>
          </cell>
          <cell r="DQ102">
            <v>981.04856500000005</v>
          </cell>
          <cell r="DR102">
            <v>2987119.0744149997</v>
          </cell>
          <cell r="DS102">
            <v>19337315.226134457</v>
          </cell>
          <cell r="DT102">
            <v>1108885.2061274298</v>
          </cell>
          <cell r="DU102">
            <v>500693.02322980959</v>
          </cell>
          <cell r="DV102">
            <v>495428.56287480955</v>
          </cell>
          <cell r="DW102">
            <v>67399.405348</v>
          </cell>
          <cell r="DX102">
            <v>210430.31922099995</v>
          </cell>
          <cell r="DY102">
            <v>217598.83830580962</v>
          </cell>
          <cell r="DZ102">
            <v>5259.9104549999993</v>
          </cell>
          <cell r="EA102">
            <v>4.5499000000000001</v>
          </cell>
          <cell r="EB102">
            <v>4.5499000000000001</v>
          </cell>
          <cell r="EC102">
            <v>0</v>
          </cell>
          <cell r="ED102">
            <v>0</v>
          </cell>
          <cell r="EE102">
            <v>608192.18289762014</v>
          </cell>
          <cell r="EF102">
            <v>608192.18289762014</v>
          </cell>
          <cell r="EG102">
            <v>0</v>
          </cell>
          <cell r="EH102">
            <v>18228430.020007025</v>
          </cell>
          <cell r="EI102">
            <v>12003487.229497585</v>
          </cell>
          <cell r="EJ102">
            <v>992064.98124300002</v>
          </cell>
          <cell r="EK102">
            <v>992064.98124300002</v>
          </cell>
          <cell r="EL102">
            <v>788033.37828299997</v>
          </cell>
          <cell r="EM102">
            <v>195957.16325099999</v>
          </cell>
          <cell r="EN102">
            <v>592076.21503199998</v>
          </cell>
          <cell r="EO102">
            <v>89975.745244000005</v>
          </cell>
          <cell r="EP102">
            <v>2741.7503369999999</v>
          </cell>
          <cell r="EQ102">
            <v>111314.10737900001</v>
          </cell>
          <cell r="ER102">
            <v>6367.2887790000004</v>
          </cell>
          <cell r="ES102">
            <v>104946.8186</v>
          </cell>
          <cell r="ET102">
            <v>11011422.248254586</v>
          </cell>
          <cell r="EU102">
            <v>4298826.6728750002</v>
          </cell>
          <cell r="EV102">
            <v>126689.80029100001</v>
          </cell>
          <cell r="EW102">
            <v>4172136.8725839993</v>
          </cell>
          <cell r="EX102">
            <v>1590579.7012979998</v>
          </cell>
          <cell r="EY102">
            <v>802331.93487700005</v>
          </cell>
          <cell r="EZ102">
            <v>242587.34380700003</v>
          </cell>
          <cell r="FA102">
            <v>374456.74149500002</v>
          </cell>
          <cell r="FB102">
            <v>161967.15316599997</v>
          </cell>
          <cell r="FC102">
            <v>23320.696409</v>
          </cell>
          <cell r="FD102">
            <v>281173.76092099998</v>
          </cell>
          <cell r="FE102">
            <v>507074.00549999997</v>
          </cell>
          <cell r="FF102">
            <v>5122015.8740815856</v>
          </cell>
          <cell r="FG102">
            <v>1812198.1064662877</v>
          </cell>
          <cell r="FH102">
            <v>1118149.9038400801</v>
          </cell>
          <cell r="FI102">
            <v>277242.108655321</v>
          </cell>
          <cell r="FJ102">
            <v>840907.79518475907</v>
          </cell>
          <cell r="FK102">
            <v>525837.94782190653</v>
          </cell>
          <cell r="FL102">
            <v>168210.25480430113</v>
          </cell>
          <cell r="FM102">
            <v>3309817.7676152978</v>
          </cell>
          <cell r="FN102">
            <v>917736.54803216155</v>
          </cell>
          <cell r="FO102">
            <v>303508.49980027677</v>
          </cell>
          <cell r="FP102">
            <v>614228.04823188484</v>
          </cell>
          <cell r="FQ102">
            <v>1680333.2724416754</v>
          </cell>
          <cell r="FR102">
            <v>196048.30013617978</v>
          </cell>
          <cell r="FS102">
            <v>515699.64700528065</v>
          </cell>
          <cell r="FT102">
            <v>0</v>
          </cell>
          <cell r="FU102">
            <v>585040.74627300003</v>
          </cell>
          <cell r="FV102">
            <v>298709.71754900005</v>
          </cell>
          <cell r="FW102">
            <v>0</v>
          </cell>
          <cell r="FX102">
            <v>0</v>
          </cell>
          <cell r="FY102">
            <v>0</v>
          </cell>
          <cell r="FZ102">
            <v>0</v>
          </cell>
          <cell r="GA102">
            <v>0</v>
          </cell>
          <cell r="GB102">
            <v>268560.59126399993</v>
          </cell>
          <cell r="GC102">
            <v>0</v>
          </cell>
          <cell r="GD102">
            <v>0</v>
          </cell>
          <cell r="GE102">
            <v>13236.790859999999</v>
          </cell>
          <cell r="GF102">
            <v>0</v>
          </cell>
          <cell r="GG102">
            <v>0</v>
          </cell>
          <cell r="GH102">
            <v>182037.32444900001</v>
          </cell>
          <cell r="GI102">
            <v>1050151.8269838798</v>
          </cell>
          <cell r="GJ102">
            <v>1899850.394506</v>
          </cell>
          <cell r="GK102">
            <v>1578507.1033290001</v>
          </cell>
          <cell r="GL102">
            <v>1058257.6975479999</v>
          </cell>
          <cell r="GM102">
            <v>0</v>
          </cell>
          <cell r="GN102">
            <v>343528.84441800002</v>
          </cell>
          <cell r="GO102">
            <v>-636592.73409399996</v>
          </cell>
          <cell r="GP102">
            <v>709658.31693199999</v>
          </cell>
          <cell r="GQ102">
            <v>0</v>
          </cell>
          <cell r="GR102">
            <v>321343.29117700004</v>
          </cell>
          <cell r="GS102">
            <v>0</v>
          </cell>
          <cell r="GT102">
            <v>321343.29117700004</v>
          </cell>
          <cell r="GU102">
            <v>2507862.4982975619</v>
          </cell>
          <cell r="GV102">
            <v>0</v>
          </cell>
          <cell r="GW102">
            <v>0</v>
          </cell>
          <cell r="GX102">
            <v>5348.1915845619751</v>
          </cell>
          <cell r="GY102">
            <v>1287155.7200099998</v>
          </cell>
          <cell r="GZ102">
            <v>0</v>
          </cell>
          <cell r="HA102">
            <v>0</v>
          </cell>
        </row>
        <row r="103">
          <cell r="A103">
            <v>36617</v>
          </cell>
          <cell r="B103">
            <v>19607095.612517767</v>
          </cell>
          <cell r="C103">
            <v>2265539.0415919055</v>
          </cell>
          <cell r="D103">
            <v>2265525.8499697288</v>
          </cell>
          <cell r="E103">
            <v>131815.48646588184</v>
          </cell>
          <cell r="F103">
            <v>1885418.0618148469</v>
          </cell>
          <cell r="G103">
            <v>178218.83799999999</v>
          </cell>
          <cell r="H103">
            <v>33348.244446000004</v>
          </cell>
          <cell r="I103">
            <v>36725.219243</v>
          </cell>
          <cell r="J103">
            <v>13.191622176591375</v>
          </cell>
          <cell r="K103">
            <v>0</v>
          </cell>
          <cell r="L103">
            <v>13.191622176591375</v>
          </cell>
          <cell r="M103">
            <v>0</v>
          </cell>
          <cell r="N103">
            <v>0</v>
          </cell>
          <cell r="O103">
            <v>17341556.570925858</v>
          </cell>
          <cell r="P103">
            <v>167441.95126900001</v>
          </cell>
          <cell r="Q103">
            <v>9694004.1707352139</v>
          </cell>
          <cell r="R103">
            <v>6449044.4658483705</v>
          </cell>
          <cell r="S103">
            <v>2661311.9155989997</v>
          </cell>
          <cell r="T103">
            <v>2113645.30394</v>
          </cell>
          <cell r="U103">
            <v>1965590.95872</v>
          </cell>
          <cell r="V103">
            <v>1885277.4622150001</v>
          </cell>
          <cell r="W103">
            <v>337866.117455</v>
          </cell>
          <cell r="X103">
            <v>1547411.34476</v>
          </cell>
          <cell r="Y103">
            <v>51295.396001000001</v>
          </cell>
          <cell r="Z103">
            <v>29018.100504000002</v>
          </cell>
          <cell r="AA103">
            <v>148054.34522000002</v>
          </cell>
          <cell r="AB103">
            <v>137616.15852900001</v>
          </cell>
          <cell r="AC103">
            <v>29193.853746000001</v>
          </cell>
          <cell r="AD103">
            <v>108422.304783</v>
          </cell>
          <cell r="AE103">
            <v>5749.459621</v>
          </cell>
          <cell r="AF103">
            <v>4688.7270699999999</v>
          </cell>
          <cell r="AG103">
            <v>547666.61165899993</v>
          </cell>
          <cell r="AH103">
            <v>453154.65557299991</v>
          </cell>
          <cell r="AI103">
            <v>254514.38065599999</v>
          </cell>
          <cell r="AJ103">
            <v>73785.514255999995</v>
          </cell>
          <cell r="AK103">
            <v>180728.8664</v>
          </cell>
          <cell r="AL103">
            <v>189002.19382699998</v>
          </cell>
          <cell r="AM103">
            <v>9638.0810899999997</v>
          </cell>
          <cell r="AN103">
            <v>94511.956086000006</v>
          </cell>
          <cell r="AO103">
            <v>45603.615286</v>
          </cell>
          <cell r="AP103">
            <v>7913.3880310000004</v>
          </cell>
          <cell r="AQ103">
            <v>37690.227254999998</v>
          </cell>
          <cell r="AR103">
            <v>2812.1865069999999</v>
          </cell>
          <cell r="AS103">
            <v>46096.154293</v>
          </cell>
          <cell r="AT103">
            <v>389054.47419499996</v>
          </cell>
          <cell r="AU103">
            <v>342058.576672</v>
          </cell>
          <cell r="AV103">
            <v>243296.92882599999</v>
          </cell>
          <cell r="AW103">
            <v>73475.442935999992</v>
          </cell>
          <cell r="AX103">
            <v>169821.48589000001</v>
          </cell>
          <cell r="AY103">
            <v>89352.894655999989</v>
          </cell>
          <cell r="AZ103">
            <v>9408.7531899999994</v>
          </cell>
          <cell r="BA103">
            <v>46995.897523</v>
          </cell>
          <cell r="BB103">
            <v>43359.476252</v>
          </cell>
          <cell r="BC103">
            <v>7591.4490610000012</v>
          </cell>
          <cell r="BD103">
            <v>35768.027191000001</v>
          </cell>
          <cell r="BE103">
            <v>2371.5669779999998</v>
          </cell>
          <cell r="BF103">
            <v>1264.8542930000001</v>
          </cell>
          <cell r="BG103">
            <v>158612.137464</v>
          </cell>
          <cell r="BH103">
            <v>111096.078901</v>
          </cell>
          <cell r="BI103">
            <v>11217.45183</v>
          </cell>
          <cell r="BJ103">
            <v>310.07132000000001</v>
          </cell>
          <cell r="BK103">
            <v>10907.380509999999</v>
          </cell>
          <cell r="BL103">
            <v>99649.299170999991</v>
          </cell>
          <cell r="BM103">
            <v>229.3279</v>
          </cell>
          <cell r="BN103">
            <v>47516.058562999999</v>
          </cell>
          <cell r="BO103">
            <v>2244.1390339999998</v>
          </cell>
          <cell r="BP103">
            <v>321.93897000000004</v>
          </cell>
          <cell r="BQ103">
            <v>1922.2000639999999</v>
          </cell>
          <cell r="BR103">
            <v>440.61952899999989</v>
          </cell>
          <cell r="BS103">
            <v>44831.3</v>
          </cell>
          <cell r="BT103">
            <v>3787732.5502493707</v>
          </cell>
          <cell r="BU103">
            <v>3080622.5782963028</v>
          </cell>
          <cell r="BV103">
            <v>707109.97195306839</v>
          </cell>
          <cell r="BW103">
            <v>2299488.6631949348</v>
          </cell>
          <cell r="BX103">
            <v>1801833.0199434794</v>
          </cell>
          <cell r="BY103">
            <v>1759123.9021320003</v>
          </cell>
          <cell r="BZ103">
            <v>404327.62991877244</v>
          </cell>
          <cell r="CA103">
            <v>1354796.272213228</v>
          </cell>
          <cell r="CB103">
            <v>6369.8284120000008</v>
          </cell>
          <cell r="CC103">
            <v>36339.289399478803</v>
          </cell>
          <cell r="CD103">
            <v>497655.64325145551</v>
          </cell>
          <cell r="CE103">
            <v>496233.68813159119</v>
          </cell>
          <cell r="CF103">
            <v>9720.7241030000005</v>
          </cell>
          <cell r="CG103">
            <v>486512.96402859117</v>
          </cell>
          <cell r="CH103">
            <v>847.15689291975445</v>
          </cell>
          <cell r="CI103">
            <v>574.7982269445132</v>
          </cell>
          <cell r="CJ103">
            <v>1015924.4060194358</v>
          </cell>
          <cell r="CK103">
            <v>850343.38974182284</v>
          </cell>
          <cell r="CL103">
            <v>785118.67694888799</v>
          </cell>
          <cell r="CM103">
            <v>85912.070745309975</v>
          </cell>
          <cell r="CN103">
            <v>699206.60620357806</v>
          </cell>
          <cell r="CO103">
            <v>35746.238762000001</v>
          </cell>
          <cell r="CP103">
            <v>29478.474030934787</v>
          </cell>
          <cell r="CQ103">
            <v>165581.01627761294</v>
          </cell>
          <cell r="CR103">
            <v>160493.1329394677</v>
          </cell>
          <cell r="CS103">
            <v>15382.491763051443</v>
          </cell>
          <cell r="CT103">
            <v>145110.64117641625</v>
          </cell>
          <cell r="CU103">
            <v>245.18719400000001</v>
          </cell>
          <cell r="CV103">
            <v>4842.6961441452459</v>
          </cell>
          <cell r="CW103">
            <v>472319.481035</v>
          </cell>
          <cell r="CX103">
            <v>428446.168611</v>
          </cell>
          <cell r="CY103">
            <v>420845.98459200002</v>
          </cell>
          <cell r="CZ103">
            <v>51596.543519999999</v>
          </cell>
          <cell r="DA103">
            <v>369249.44107200002</v>
          </cell>
          <cell r="DB103">
            <v>5229.0753190000005</v>
          </cell>
          <cell r="DC103">
            <v>2371.1086999999998</v>
          </cell>
          <cell r="DD103">
            <v>43873.312423999996</v>
          </cell>
          <cell r="DE103">
            <v>43189.522824</v>
          </cell>
          <cell r="DF103">
            <v>4992.0133999999998</v>
          </cell>
          <cell r="DG103">
            <v>38197.509423999996</v>
          </cell>
          <cell r="DH103">
            <v>683.78959999999995</v>
          </cell>
          <cell r="DI103">
            <v>0</v>
          </cell>
          <cell r="DJ103">
            <v>0</v>
          </cell>
          <cell r="DK103">
            <v>3244959.704886843</v>
          </cell>
          <cell r="DL103">
            <v>18.584444999999999</v>
          </cell>
          <cell r="DM103">
            <v>4375259.9773696456</v>
          </cell>
          <cell r="DN103">
            <v>3104831.8871070002</v>
          </cell>
          <cell r="DO103">
            <v>0</v>
          </cell>
          <cell r="DP103">
            <v>0</v>
          </cell>
          <cell r="DQ103">
            <v>1136.9725619999999</v>
          </cell>
          <cell r="DR103">
            <v>3103694.9145450001</v>
          </cell>
          <cell r="DS103">
            <v>19607095.5025151</v>
          </cell>
          <cell r="DT103">
            <v>1089063.1112045543</v>
          </cell>
          <cell r="DU103">
            <v>491701.7912736662</v>
          </cell>
          <cell r="DV103">
            <v>484300.58963266609</v>
          </cell>
          <cell r="DW103">
            <v>63018.019138999996</v>
          </cell>
          <cell r="DX103">
            <v>186764.51330300001</v>
          </cell>
          <cell r="DY103">
            <v>234518.05719066612</v>
          </cell>
          <cell r="DZ103">
            <v>7396.811040999999</v>
          </cell>
          <cell r="EA103">
            <v>4.3906000000000001</v>
          </cell>
          <cell r="EB103">
            <v>4.3906000000000001</v>
          </cell>
          <cell r="EC103">
            <v>0</v>
          </cell>
          <cell r="ED103">
            <v>0</v>
          </cell>
          <cell r="EE103">
            <v>597361.31993088813</v>
          </cell>
          <cell r="EF103">
            <v>597361.31993088813</v>
          </cell>
          <cell r="EG103">
            <v>0</v>
          </cell>
          <cell r="EH103">
            <v>18518032.391310547</v>
          </cell>
          <cell r="EI103">
            <v>12016093.132221276</v>
          </cell>
          <cell r="EJ103">
            <v>1033442.550162</v>
          </cell>
          <cell r="EK103">
            <v>1033442.550162</v>
          </cell>
          <cell r="EL103">
            <v>790319.035821</v>
          </cell>
          <cell r="EM103">
            <v>206148.628065</v>
          </cell>
          <cell r="EN103">
            <v>584170.40775600006</v>
          </cell>
          <cell r="EO103">
            <v>103845.38249399999</v>
          </cell>
          <cell r="EP103">
            <v>2609.3037359999998</v>
          </cell>
          <cell r="EQ103">
            <v>136668.82811100001</v>
          </cell>
          <cell r="ER103">
            <v>4963.0554040000006</v>
          </cell>
          <cell r="ES103">
            <v>131705.772707</v>
          </cell>
          <cell r="ET103">
            <v>10982650.582059275</v>
          </cell>
          <cell r="EU103">
            <v>4303879.0184889995</v>
          </cell>
          <cell r="EV103">
            <v>133216.62304400001</v>
          </cell>
          <cell r="EW103">
            <v>4170662.3954449994</v>
          </cell>
          <cell r="EX103">
            <v>1522041.1183260002</v>
          </cell>
          <cell r="EY103">
            <v>749515.76334499998</v>
          </cell>
          <cell r="EZ103">
            <v>209124.70058100001</v>
          </cell>
          <cell r="FA103">
            <v>380981.20510399999</v>
          </cell>
          <cell r="FB103">
            <v>127244.17954500001</v>
          </cell>
          <cell r="FC103">
            <v>32165.678115000006</v>
          </cell>
          <cell r="FD103">
            <v>272107.66908100003</v>
          </cell>
          <cell r="FE103">
            <v>500417.68590000004</v>
          </cell>
          <cell r="FF103">
            <v>5156730.4452442769</v>
          </cell>
          <cell r="FG103">
            <v>1768184.8954277108</v>
          </cell>
          <cell r="FH103">
            <v>1072648.6320348165</v>
          </cell>
          <cell r="FI103">
            <v>272178.28903179773</v>
          </cell>
          <cell r="FJ103">
            <v>800470.34300301888</v>
          </cell>
          <cell r="FK103">
            <v>534047.95057811541</v>
          </cell>
          <cell r="FL103">
            <v>161488.31281477891</v>
          </cell>
          <cell r="FM103">
            <v>3388545.5498165661</v>
          </cell>
          <cell r="FN103">
            <v>920358.06432553718</v>
          </cell>
          <cell r="FO103">
            <v>323258.75450347725</v>
          </cell>
          <cell r="FP103">
            <v>597099.30982205993</v>
          </cell>
          <cell r="FQ103">
            <v>1762599.2785934093</v>
          </cell>
          <cell r="FR103">
            <v>212766.58042430654</v>
          </cell>
          <cell r="FS103">
            <v>492821.62647331285</v>
          </cell>
          <cell r="FT103">
            <v>0</v>
          </cell>
          <cell r="FU103">
            <v>573390.13007900002</v>
          </cell>
          <cell r="FV103">
            <v>306135.279798</v>
          </cell>
          <cell r="FW103">
            <v>0</v>
          </cell>
          <cell r="FX103">
            <v>0</v>
          </cell>
          <cell r="FY103">
            <v>0</v>
          </cell>
          <cell r="FZ103">
            <v>0</v>
          </cell>
          <cell r="GA103">
            <v>0</v>
          </cell>
          <cell r="GB103">
            <v>251192.51955100003</v>
          </cell>
          <cell r="GC103">
            <v>0</v>
          </cell>
          <cell r="GD103">
            <v>0</v>
          </cell>
          <cell r="GE103">
            <v>12734.043529999999</v>
          </cell>
          <cell r="GF103">
            <v>0</v>
          </cell>
          <cell r="GG103">
            <v>0</v>
          </cell>
          <cell r="GH103">
            <v>151939.242474</v>
          </cell>
          <cell r="GI103">
            <v>1019714.4192285336</v>
          </cell>
          <cell r="GJ103">
            <v>2007505.8614380001</v>
          </cell>
          <cell r="GK103">
            <v>1683640.6802440002</v>
          </cell>
          <cell r="GL103">
            <v>1092529.3048699999</v>
          </cell>
          <cell r="GM103">
            <v>0</v>
          </cell>
          <cell r="GN103">
            <v>380472.80950599996</v>
          </cell>
          <cell r="GO103">
            <v>-618954.55899400008</v>
          </cell>
          <cell r="GP103">
            <v>722424.47994300001</v>
          </cell>
          <cell r="GQ103">
            <v>0</v>
          </cell>
          <cell r="GR103">
            <v>323865.181194</v>
          </cell>
          <cell r="GS103">
            <v>0</v>
          </cell>
          <cell r="GT103">
            <v>323865.181194</v>
          </cell>
          <cell r="GU103">
            <v>2749389.6058697379</v>
          </cell>
          <cell r="GV103">
            <v>0</v>
          </cell>
          <cell r="GW103">
            <v>0</v>
          </cell>
          <cell r="GX103">
            <v>7702.4784967377082</v>
          </cell>
          <cell r="GY103">
            <v>1506071.3286830001</v>
          </cell>
          <cell r="GZ103">
            <v>0</v>
          </cell>
          <cell r="HA103">
            <v>0</v>
          </cell>
        </row>
        <row r="104">
          <cell r="A104">
            <v>36647</v>
          </cell>
          <cell r="B104">
            <v>20108433.777011897</v>
          </cell>
          <cell r="C104">
            <v>2676162.3229180579</v>
          </cell>
          <cell r="D104">
            <v>2676162.3229180579</v>
          </cell>
          <cell r="E104">
            <v>180832.01036033794</v>
          </cell>
          <cell r="F104">
            <v>2193458.4905103995</v>
          </cell>
          <cell r="G104">
            <v>194924.704</v>
          </cell>
          <cell r="H104">
            <v>29696.096335320901</v>
          </cell>
          <cell r="I104">
            <v>77251.021711999987</v>
          </cell>
          <cell r="J104">
            <v>0</v>
          </cell>
          <cell r="K104">
            <v>0</v>
          </cell>
          <cell r="L104">
            <v>0</v>
          </cell>
          <cell r="M104">
            <v>0</v>
          </cell>
          <cell r="N104">
            <v>0</v>
          </cell>
          <cell r="O104">
            <v>17432271.45409384</v>
          </cell>
          <cell r="P104">
            <v>216901.60343463122</v>
          </cell>
          <cell r="Q104">
            <v>9664254.8227932192</v>
          </cell>
          <cell r="R104">
            <v>6667828.4159863628</v>
          </cell>
          <cell r="S104">
            <v>2670704.7172349766</v>
          </cell>
          <cell r="T104">
            <v>2121647.7934250343</v>
          </cell>
          <cell r="U104">
            <v>1972556.7942717816</v>
          </cell>
          <cell r="V104">
            <v>1886755.8834262877</v>
          </cell>
          <cell r="W104">
            <v>338482.30721288529</v>
          </cell>
          <cell r="X104">
            <v>1548273.5762134024</v>
          </cell>
          <cell r="Y104">
            <v>52474.388209322213</v>
          </cell>
          <cell r="Z104">
            <v>33326.522636171911</v>
          </cell>
          <cell r="AA104">
            <v>149090.99915325275</v>
          </cell>
          <cell r="AB104">
            <v>141727.88838471915</v>
          </cell>
          <cell r="AC104">
            <v>27043.600629889308</v>
          </cell>
          <cell r="AD104">
            <v>114684.28775482983</v>
          </cell>
          <cell r="AE104">
            <v>4495.20771194995</v>
          </cell>
          <cell r="AF104">
            <v>2867.9030565836356</v>
          </cell>
          <cell r="AG104">
            <v>549056.92380994244</v>
          </cell>
          <cell r="AH104">
            <v>455570.34996951063</v>
          </cell>
          <cell r="AI104">
            <v>256731.96203109965</v>
          </cell>
          <cell r="AJ104">
            <v>71939.942962000001</v>
          </cell>
          <cell r="AK104">
            <v>184792.01906909965</v>
          </cell>
          <cell r="AL104">
            <v>189487.54647231958</v>
          </cell>
          <cell r="AM104">
            <v>9350.8414660913968</v>
          </cell>
          <cell r="AN104">
            <v>93486.573840431738</v>
          </cell>
          <cell r="AO104">
            <v>44652.745870405925</v>
          </cell>
          <cell r="AP104">
            <v>8310.5527270000002</v>
          </cell>
          <cell r="AQ104">
            <v>36342.193143405922</v>
          </cell>
          <cell r="AR104">
            <v>2813.8913202305239</v>
          </cell>
          <cell r="AS104">
            <v>46019.936649795294</v>
          </cell>
          <cell r="AT104">
            <v>392422.57543946319</v>
          </cell>
          <cell r="AU104">
            <v>346204.41009113676</v>
          </cell>
          <cell r="AV104">
            <v>245886.82463509968</v>
          </cell>
          <cell r="AW104">
            <v>71632.071641999995</v>
          </cell>
          <cell r="AX104">
            <v>174254.75299309968</v>
          </cell>
          <cell r="AY104">
            <v>91194.392889945739</v>
          </cell>
          <cell r="AZ104">
            <v>9123.1925660913967</v>
          </cell>
          <cell r="BA104">
            <v>46218.165348326424</v>
          </cell>
          <cell r="BB104">
            <v>42663.342236405922</v>
          </cell>
          <cell r="BC104">
            <v>7988.613757000001</v>
          </cell>
          <cell r="BD104">
            <v>34674.728479405923</v>
          </cell>
          <cell r="BE104">
            <v>2366.1464621251994</v>
          </cell>
          <cell r="BF104">
            <v>1188.6766497952995</v>
          </cell>
          <cell r="BG104">
            <v>156634.34837047919</v>
          </cell>
          <cell r="BH104">
            <v>109365.93987837387</v>
          </cell>
          <cell r="BI104">
            <v>10845.137396</v>
          </cell>
          <cell r="BJ104">
            <v>307.87132000000003</v>
          </cell>
          <cell r="BK104">
            <v>10537.266076</v>
          </cell>
          <cell r="BL104">
            <v>98293.153582373852</v>
          </cell>
          <cell r="BM104">
            <v>227.6489</v>
          </cell>
          <cell r="BN104">
            <v>47268.408492105322</v>
          </cell>
          <cell r="BO104">
            <v>1989.4036339999998</v>
          </cell>
          <cell r="BP104">
            <v>321.93897000000004</v>
          </cell>
          <cell r="BQ104">
            <v>1667.4646639999999</v>
          </cell>
          <cell r="BR104">
            <v>447.74485810532423</v>
          </cell>
          <cell r="BS104">
            <v>44831.26</v>
          </cell>
          <cell r="BT104">
            <v>3997123.6987513863</v>
          </cell>
          <cell r="BU104">
            <v>3304418.1526470287</v>
          </cell>
          <cell r="BV104">
            <v>692705.54610435758</v>
          </cell>
          <cell r="BW104">
            <v>2465014.4902717685</v>
          </cell>
          <cell r="BX104">
            <v>1964067.8038485353</v>
          </cell>
          <cell r="BY104">
            <v>1915510.1841416105</v>
          </cell>
          <cell r="BZ104">
            <v>466194.04624989291</v>
          </cell>
          <cell r="CA104">
            <v>1449316.1378917177</v>
          </cell>
          <cell r="CB104">
            <v>9217.7168039245626</v>
          </cell>
          <cell r="CC104">
            <v>39339.902903000002</v>
          </cell>
          <cell r="CD104">
            <v>500946.68642323354</v>
          </cell>
          <cell r="CE104">
            <v>499986.66646223358</v>
          </cell>
          <cell r="CF104">
            <v>8886.1089590000011</v>
          </cell>
          <cell r="CG104">
            <v>491100.55750323355</v>
          </cell>
          <cell r="CH104">
            <v>685.99322899999993</v>
          </cell>
          <cell r="CI104">
            <v>274.02673200000004</v>
          </cell>
          <cell r="CJ104">
            <v>1034615.3474142959</v>
          </cell>
          <cell r="CK104">
            <v>892897.98461617192</v>
          </cell>
          <cell r="CL104">
            <v>831256.01721238019</v>
          </cell>
          <cell r="CM104">
            <v>82703.128963083989</v>
          </cell>
          <cell r="CN104">
            <v>748552.88824929623</v>
          </cell>
          <cell r="CO104">
            <v>41188.324224549833</v>
          </cell>
          <cell r="CP104">
            <v>20453.643179241983</v>
          </cell>
          <cell r="CQ104">
            <v>141717.36279812406</v>
          </cell>
          <cell r="CR104">
            <v>141187.59012875456</v>
          </cell>
          <cell r="CS104">
            <v>10545.419599999999</v>
          </cell>
          <cell r="CT104">
            <v>130642.17052875455</v>
          </cell>
          <cell r="CU104">
            <v>270.85251928246043</v>
          </cell>
          <cell r="CV104">
            <v>258.92015008704482</v>
          </cell>
          <cell r="CW104">
            <v>497493.86106532125</v>
          </cell>
          <cell r="CX104">
            <v>447452.36418232124</v>
          </cell>
          <cell r="CY104">
            <v>438543.42863231699</v>
          </cell>
          <cell r="CZ104">
            <v>54849.313840000003</v>
          </cell>
          <cell r="DA104">
            <v>383694.11479231704</v>
          </cell>
          <cell r="DB104">
            <v>6419.1263500042069</v>
          </cell>
          <cell r="DC104">
            <v>2489.8091999999997</v>
          </cell>
          <cell r="DD104">
            <v>50041.496883</v>
          </cell>
          <cell r="DE104">
            <v>49355.409082999999</v>
          </cell>
          <cell r="DF104">
            <v>5240.3108000000002</v>
          </cell>
          <cell r="DG104">
            <v>44115.098282999999</v>
          </cell>
          <cell r="DH104">
            <v>686.08780000000002</v>
          </cell>
          <cell r="DI104">
            <v>0</v>
          </cell>
          <cell r="DJ104">
            <v>0</v>
          </cell>
          <cell r="DK104">
            <v>2996426.4068068569</v>
          </cell>
          <cell r="DL104">
            <v>217.94125565544755</v>
          </cell>
          <cell r="DM104">
            <v>4599172.6728462121</v>
          </cell>
          <cell r="DN104">
            <v>2951724.4137641229</v>
          </cell>
          <cell r="DO104">
            <v>0</v>
          </cell>
          <cell r="DP104">
            <v>0</v>
          </cell>
          <cell r="DQ104">
            <v>1177.1576283283021</v>
          </cell>
          <cell r="DR104">
            <v>2950547.2561357943</v>
          </cell>
          <cell r="DS104">
            <v>20108433.638602339</v>
          </cell>
          <cell r="DT104">
            <v>1246799.3983800621</v>
          </cell>
          <cell r="DU104">
            <v>617734.46423206199</v>
          </cell>
          <cell r="DV104">
            <v>609873.73664829624</v>
          </cell>
          <cell r="DW104">
            <v>98500.913543000002</v>
          </cell>
          <cell r="DX104">
            <v>277310.56607365108</v>
          </cell>
          <cell r="DY104">
            <v>234062.25703164516</v>
          </cell>
          <cell r="DZ104">
            <v>7855.876683765704</v>
          </cell>
          <cell r="EA104">
            <v>4.8509000000000002</v>
          </cell>
          <cell r="EB104">
            <v>4.8509000000000002</v>
          </cell>
          <cell r="EC104">
            <v>0</v>
          </cell>
          <cell r="ED104">
            <v>0</v>
          </cell>
          <cell r="EE104">
            <v>629064.93414799997</v>
          </cell>
          <cell r="EF104">
            <v>629064.93414799997</v>
          </cell>
          <cell r="EG104">
            <v>0</v>
          </cell>
          <cell r="EH104">
            <v>18861634.240222275</v>
          </cell>
          <cell r="EI104">
            <v>12286567.668396516</v>
          </cell>
          <cell r="EJ104">
            <v>1045850.728759031</v>
          </cell>
          <cell r="EK104">
            <v>1045850.728759031</v>
          </cell>
          <cell r="EL104">
            <v>818929.54281082249</v>
          </cell>
          <cell r="EM104">
            <v>185214.27438039432</v>
          </cell>
          <cell r="EN104">
            <v>633715.26843042823</v>
          </cell>
          <cell r="EO104">
            <v>92392.02606249282</v>
          </cell>
          <cell r="EP104">
            <v>3151.067030000725</v>
          </cell>
          <cell r="EQ104">
            <v>131378.09285571505</v>
          </cell>
          <cell r="ER104">
            <v>7086.6645549380528</v>
          </cell>
          <cell r="ES104">
            <v>124291.42830077701</v>
          </cell>
          <cell r="ET104">
            <v>11240716.939637486</v>
          </cell>
          <cell r="EU104">
            <v>4259922.6990839792</v>
          </cell>
          <cell r="EV104">
            <v>136561.86104100003</v>
          </cell>
          <cell r="EW104">
            <v>4123360.8380429796</v>
          </cell>
          <cell r="EX104">
            <v>1479255.7449396437</v>
          </cell>
          <cell r="EY104">
            <v>758184.81966241123</v>
          </cell>
          <cell r="EZ104">
            <v>227228.63843046641</v>
          </cell>
          <cell r="FA104">
            <v>394819.8418038651</v>
          </cell>
          <cell r="FB104">
            <v>115732.32758120557</v>
          </cell>
          <cell r="FC104">
            <v>20404.011846874222</v>
          </cell>
          <cell r="FD104">
            <v>276771.46910871373</v>
          </cell>
          <cell r="FE104">
            <v>444299.45616851875</v>
          </cell>
          <cell r="FF104">
            <v>5501538.4956138628</v>
          </cell>
          <cell r="FG104">
            <v>1935556.9405110374</v>
          </cell>
          <cell r="FH104">
            <v>1207563.5331251805</v>
          </cell>
          <cell r="FI104">
            <v>293941.72034056915</v>
          </cell>
          <cell r="FJ104">
            <v>913621.81278461148</v>
          </cell>
          <cell r="FK104">
            <v>555007.11569061654</v>
          </cell>
          <cell r="FL104">
            <v>172986.2916952401</v>
          </cell>
          <cell r="FM104">
            <v>3565981.5551028252</v>
          </cell>
          <cell r="FN104">
            <v>1003420.0502350943</v>
          </cell>
          <cell r="FO104">
            <v>322095.89251400001</v>
          </cell>
          <cell r="FP104">
            <v>681324.15772109432</v>
          </cell>
          <cell r="FQ104">
            <v>1782953.3563453476</v>
          </cell>
          <cell r="FR104">
            <v>218312.143642157</v>
          </cell>
          <cell r="FS104">
            <v>561296.00488022598</v>
          </cell>
          <cell r="FT104">
            <v>0</v>
          </cell>
          <cell r="FU104">
            <v>584020.45340999996</v>
          </cell>
          <cell r="FV104">
            <v>309876.09905600001</v>
          </cell>
          <cell r="FW104">
            <v>0</v>
          </cell>
          <cell r="FX104">
            <v>0</v>
          </cell>
          <cell r="FY104">
            <v>0</v>
          </cell>
          <cell r="FZ104">
            <v>0</v>
          </cell>
          <cell r="GA104">
            <v>0</v>
          </cell>
          <cell r="GB104">
            <v>258145.57726399996</v>
          </cell>
          <cell r="GC104">
            <v>0</v>
          </cell>
          <cell r="GD104">
            <v>0</v>
          </cell>
          <cell r="GE104">
            <v>12186.48639</v>
          </cell>
          <cell r="GF104">
            <v>0</v>
          </cell>
          <cell r="GG104">
            <v>0</v>
          </cell>
          <cell r="GH104">
            <v>175074.82056299999</v>
          </cell>
          <cell r="GI104">
            <v>893309.52390646818</v>
          </cell>
          <cell r="GJ104">
            <v>2230250.8684320999</v>
          </cell>
          <cell r="GK104">
            <v>2090359.7594689201</v>
          </cell>
          <cell r="GL104">
            <v>1209453.0599872931</v>
          </cell>
          <cell r="GM104">
            <v>0</v>
          </cell>
          <cell r="GN104">
            <v>373277.83218672336</v>
          </cell>
          <cell r="GO104">
            <v>-329454.8952462991</v>
          </cell>
          <cell r="GP104">
            <v>733653.7391814118</v>
          </cell>
          <cell r="GQ104">
            <v>0</v>
          </cell>
          <cell r="GR104">
            <v>139891.1089631799</v>
          </cell>
          <cell r="GS104">
            <v>5.2254000000000002E-2</v>
          </cell>
          <cell r="GT104">
            <v>139891.05670917989</v>
          </cell>
          <cell r="GU104">
            <v>2692410.9055141928</v>
          </cell>
          <cell r="GV104">
            <v>0</v>
          </cell>
          <cell r="GW104">
            <v>0</v>
          </cell>
          <cell r="GX104">
            <v>9712.9442259999996</v>
          </cell>
          <cell r="GY104">
            <v>1391177.7405771615</v>
          </cell>
          <cell r="GZ104">
            <v>0</v>
          </cell>
          <cell r="HA104">
            <v>0</v>
          </cell>
        </row>
        <row r="105">
          <cell r="A105">
            <v>36678</v>
          </cell>
          <cell r="B105">
            <v>20584474.587664999</v>
          </cell>
          <cell r="C105">
            <v>2918921.6504010004</v>
          </cell>
          <cell r="D105">
            <v>2918921.6504010004</v>
          </cell>
          <cell r="E105">
            <v>150476.23243599999</v>
          </cell>
          <cell r="F105">
            <v>2469455.5237950003</v>
          </cell>
          <cell r="G105">
            <v>206387.7985</v>
          </cell>
          <cell r="H105">
            <v>47491.696875000001</v>
          </cell>
          <cell r="I105">
            <v>45110.398795000001</v>
          </cell>
          <cell r="J105">
            <v>0</v>
          </cell>
          <cell r="K105">
            <v>0</v>
          </cell>
          <cell r="L105">
            <v>0</v>
          </cell>
          <cell r="M105">
            <v>0</v>
          </cell>
          <cell r="N105">
            <v>0</v>
          </cell>
          <cell r="O105">
            <v>17665552.937263999</v>
          </cell>
          <cell r="P105">
            <v>132601.471597</v>
          </cell>
          <cell r="Q105">
            <v>10159417.597455999</v>
          </cell>
          <cell r="R105">
            <v>6720578.2432749989</v>
          </cell>
          <cell r="S105">
            <v>2655853.8684049994</v>
          </cell>
          <cell r="T105">
            <v>2111750.0786769995</v>
          </cell>
          <cell r="U105">
            <v>1968258.5567129995</v>
          </cell>
          <cell r="V105">
            <v>1886062.7978979996</v>
          </cell>
          <cell r="W105">
            <v>313160.97537900001</v>
          </cell>
          <cell r="X105">
            <v>1572901.8225189999</v>
          </cell>
          <cell r="Y105">
            <v>55566.047826000002</v>
          </cell>
          <cell r="Z105">
            <v>26629.710989000003</v>
          </cell>
          <cell r="AA105">
            <v>143491.52196399999</v>
          </cell>
          <cell r="AB105">
            <v>136473.72438999999</v>
          </cell>
          <cell r="AC105">
            <v>24709.334750999999</v>
          </cell>
          <cell r="AD105">
            <v>111764.38963899999</v>
          </cell>
          <cell r="AE105">
            <v>4426.2446660000005</v>
          </cell>
          <cell r="AF105">
            <v>2591.5529079999997</v>
          </cell>
          <cell r="AG105">
            <v>544103.78972800006</v>
          </cell>
          <cell r="AH105">
            <v>449574.35142900003</v>
          </cell>
          <cell r="AI105">
            <v>249552.87457400002</v>
          </cell>
          <cell r="AJ105">
            <v>69667.729475</v>
          </cell>
          <cell r="AK105">
            <v>179885.14509900002</v>
          </cell>
          <cell r="AL105">
            <v>191135.96279299998</v>
          </cell>
          <cell r="AM105">
            <v>8885.5140620000002</v>
          </cell>
          <cell r="AN105">
            <v>94529.438298999987</v>
          </cell>
          <cell r="AO105">
            <v>42286.657538999993</v>
          </cell>
          <cell r="AP105">
            <v>4750.5890339999987</v>
          </cell>
          <cell r="AQ105">
            <v>37536.068504999988</v>
          </cell>
          <cell r="AR105">
            <v>2758.9159210000003</v>
          </cell>
          <cell r="AS105">
            <v>49483.864839000002</v>
          </cell>
          <cell r="AT105">
            <v>384540.50261099997</v>
          </cell>
          <cell r="AU105">
            <v>340652.55714600004</v>
          </cell>
          <cell r="AV105">
            <v>238483.97734500002</v>
          </cell>
          <cell r="AW105">
            <v>69612.708146999998</v>
          </cell>
          <cell r="AX105">
            <v>168871.26919800002</v>
          </cell>
          <cell r="AY105">
            <v>93508.402837000001</v>
          </cell>
          <cell r="AZ105">
            <v>8660.1769640000002</v>
          </cell>
          <cell r="BA105">
            <v>43887.94546499999</v>
          </cell>
          <cell r="BB105">
            <v>40271.457804999991</v>
          </cell>
          <cell r="BC105">
            <v>4428.6500639999995</v>
          </cell>
          <cell r="BD105">
            <v>35842.80774099999</v>
          </cell>
          <cell r="BE105">
            <v>2358.624491</v>
          </cell>
          <cell r="BF105">
            <v>1257.863169</v>
          </cell>
          <cell r="BG105">
            <v>159563.28711699997</v>
          </cell>
          <cell r="BH105">
            <v>108921.79428299998</v>
          </cell>
          <cell r="BI105">
            <v>11068.897229</v>
          </cell>
          <cell r="BJ105">
            <v>55.021328000000004</v>
          </cell>
          <cell r="BK105">
            <v>11013.875901000001</v>
          </cell>
          <cell r="BL105">
            <v>97627.559955999997</v>
          </cell>
          <cell r="BM105">
            <v>225.33709800000003</v>
          </cell>
          <cell r="BN105">
            <v>50641.492833999997</v>
          </cell>
          <cell r="BO105">
            <v>2015.1997339999998</v>
          </cell>
          <cell r="BP105">
            <v>321.93897000000004</v>
          </cell>
          <cell r="BQ105">
            <v>1693.2607639999999</v>
          </cell>
          <cell r="BR105">
            <v>400.29143000000005</v>
          </cell>
          <cell r="BS105">
            <v>48226.001669999998</v>
          </cell>
          <cell r="BT105">
            <v>4064724.3748699999</v>
          </cell>
          <cell r="BU105">
            <v>3372036.536055</v>
          </cell>
          <cell r="BV105">
            <v>692687.83881500014</v>
          </cell>
          <cell r="BW105">
            <v>2488360.8295340003</v>
          </cell>
          <cell r="BX105">
            <v>1979280.8447769999</v>
          </cell>
          <cell r="BY105">
            <v>1923356.0674059999</v>
          </cell>
          <cell r="BZ105">
            <v>430828.60245300003</v>
          </cell>
          <cell r="CA105">
            <v>1492527.464953</v>
          </cell>
          <cell r="CB105">
            <v>10470.595173</v>
          </cell>
          <cell r="CC105">
            <v>45454.182197999995</v>
          </cell>
          <cell r="CD105">
            <v>509079.98475700011</v>
          </cell>
          <cell r="CE105">
            <v>508358.83735200006</v>
          </cell>
          <cell r="CF105">
            <v>9394.5049440000003</v>
          </cell>
          <cell r="CG105">
            <v>498964.33240800007</v>
          </cell>
          <cell r="CH105">
            <v>711.08310499999993</v>
          </cell>
          <cell r="CI105">
            <v>10.06429999999998</v>
          </cell>
          <cell r="CJ105">
            <v>1046650.9258959999</v>
          </cell>
          <cell r="CK105">
            <v>906408.36139600002</v>
          </cell>
          <cell r="CL105">
            <v>843755.61435199995</v>
          </cell>
          <cell r="CM105">
            <v>91564.844466999988</v>
          </cell>
          <cell r="CN105">
            <v>752190.76988500007</v>
          </cell>
          <cell r="CO105">
            <v>45768.183070999999</v>
          </cell>
          <cell r="CP105">
            <v>16884.563973</v>
          </cell>
          <cell r="CQ105">
            <v>140242.56450000001</v>
          </cell>
          <cell r="CR105">
            <v>139662.05049300002</v>
          </cell>
          <cell r="CS105">
            <v>11140.253400000001</v>
          </cell>
          <cell r="CT105">
            <v>128521.797093</v>
          </cell>
          <cell r="CU105">
            <v>318.60861599999998</v>
          </cell>
          <cell r="CV105">
            <v>261.90539100000007</v>
          </cell>
          <cell r="CW105">
            <v>529712.61944000004</v>
          </cell>
          <cell r="CX105">
            <v>486347.32988199999</v>
          </cell>
          <cell r="CY105">
            <v>476086.92184500006</v>
          </cell>
          <cell r="CZ105">
            <v>57392.248010000003</v>
          </cell>
          <cell r="DA105">
            <v>418694.67383500002</v>
          </cell>
          <cell r="DB105">
            <v>7156.7125770000002</v>
          </cell>
          <cell r="DC105">
            <v>3103.6954599999999</v>
          </cell>
          <cell r="DD105">
            <v>43365.289558000004</v>
          </cell>
          <cell r="DE105">
            <v>43133.552958</v>
          </cell>
          <cell r="DF105">
            <v>4440.0226999999995</v>
          </cell>
          <cell r="DG105">
            <v>38693.530257999999</v>
          </cell>
          <cell r="DH105">
            <v>231.73659999999995</v>
          </cell>
          <cell r="DI105">
            <v>0</v>
          </cell>
          <cell r="DJ105">
            <v>0</v>
          </cell>
          <cell r="DK105">
            <v>3438839.354181</v>
          </cell>
          <cell r="DL105">
            <v>0</v>
          </cell>
          <cell r="DM105">
            <v>4441814.9219119996</v>
          </cell>
          <cell r="DN105">
            <v>2931718.9462990011</v>
          </cell>
          <cell r="DO105">
            <v>0</v>
          </cell>
          <cell r="DP105">
            <v>0</v>
          </cell>
          <cell r="DQ105">
            <v>930.36234100143793</v>
          </cell>
          <cell r="DR105">
            <v>2930788.5839579999</v>
          </cell>
          <cell r="DS105">
            <v>20584474.305640001</v>
          </cell>
          <cell r="DT105">
            <v>1126173.3264890001</v>
          </cell>
          <cell r="DU105">
            <v>491625.64816400007</v>
          </cell>
          <cell r="DV105">
            <v>483198.10983600002</v>
          </cell>
          <cell r="DW105">
            <v>31188.108054999997</v>
          </cell>
          <cell r="DX105">
            <v>204453.22610500001</v>
          </cell>
          <cell r="DY105">
            <v>247556.77567600002</v>
          </cell>
          <cell r="DZ105">
            <v>8422.3233280000004</v>
          </cell>
          <cell r="EA105">
            <v>5.2149999999999999</v>
          </cell>
          <cell r="EB105">
            <v>5.2149999999999999</v>
          </cell>
          <cell r="EC105">
            <v>0</v>
          </cell>
          <cell r="ED105">
            <v>0</v>
          </cell>
          <cell r="EE105">
            <v>634547.67832499999</v>
          </cell>
          <cell r="EF105">
            <v>634547.67832499999</v>
          </cell>
          <cell r="EG105">
            <v>0</v>
          </cell>
          <cell r="EH105">
            <v>19458300.979151003</v>
          </cell>
          <cell r="EI105">
            <v>12704859.849757999</v>
          </cell>
          <cell r="EJ105">
            <v>1080756.4779999999</v>
          </cell>
          <cell r="EK105">
            <v>1080756.4779999999</v>
          </cell>
          <cell r="EL105">
            <v>854974.14663699991</v>
          </cell>
          <cell r="EM105">
            <v>184484.35394199999</v>
          </cell>
          <cell r="EN105">
            <v>670489.79269500007</v>
          </cell>
          <cell r="EO105">
            <v>93772.10345000001</v>
          </cell>
          <cell r="EP105">
            <v>4336.2615189999997</v>
          </cell>
          <cell r="EQ105">
            <v>127673.96639400002</v>
          </cell>
          <cell r="ER105">
            <v>8338.3939090000003</v>
          </cell>
          <cell r="ES105">
            <v>119335.57248500001</v>
          </cell>
          <cell r="ET105">
            <v>11624103.371757999</v>
          </cell>
          <cell r="EU105">
            <v>4325292.7682169992</v>
          </cell>
          <cell r="EV105">
            <v>145055.13941300003</v>
          </cell>
          <cell r="EW105">
            <v>4180237.6288039996</v>
          </cell>
          <cell r="EX105">
            <v>1531810.456332</v>
          </cell>
          <cell r="EY105">
            <v>820305.48391499999</v>
          </cell>
          <cell r="EZ105">
            <v>294979.412519</v>
          </cell>
          <cell r="FA105">
            <v>398314.50670899998</v>
          </cell>
          <cell r="FB105">
            <v>118611.11605799999</v>
          </cell>
          <cell r="FC105">
            <v>8400.4486290000004</v>
          </cell>
          <cell r="FD105">
            <v>289203.25361700001</v>
          </cell>
          <cell r="FE105">
            <v>422301.71880000003</v>
          </cell>
          <cell r="FF105">
            <v>5767000.1472089998</v>
          </cell>
          <cell r="FG105">
            <v>2057711.075734</v>
          </cell>
          <cell r="FH105">
            <v>1316166.9388609999</v>
          </cell>
          <cell r="FI105">
            <v>299704.46443499997</v>
          </cell>
          <cell r="FJ105">
            <v>1016462.474426</v>
          </cell>
          <cell r="FK105">
            <v>561726.83800999995</v>
          </cell>
          <cell r="FL105">
            <v>179817.298863</v>
          </cell>
          <cell r="FM105">
            <v>3709289.0714750001</v>
          </cell>
          <cell r="FN105">
            <v>1135824.215472</v>
          </cell>
          <cell r="FO105">
            <v>400044.53734899999</v>
          </cell>
          <cell r="FP105">
            <v>735779.67812299996</v>
          </cell>
          <cell r="FQ105">
            <v>1816449.9767920002</v>
          </cell>
          <cell r="FR105">
            <v>219421.102934</v>
          </cell>
          <cell r="FS105">
            <v>537593.77627699997</v>
          </cell>
          <cell r="FT105">
            <v>0</v>
          </cell>
          <cell r="FU105">
            <v>622422.22778099997</v>
          </cell>
          <cell r="FV105">
            <v>332804.46143099997</v>
          </cell>
          <cell r="FW105">
            <v>0</v>
          </cell>
          <cell r="FX105">
            <v>0</v>
          </cell>
          <cell r="FY105">
            <v>0</v>
          </cell>
          <cell r="FZ105">
            <v>0</v>
          </cell>
          <cell r="GA105">
            <v>0</v>
          </cell>
          <cell r="GB105">
            <v>274760.33076000004</v>
          </cell>
          <cell r="GC105">
            <v>0</v>
          </cell>
          <cell r="GD105">
            <v>0</v>
          </cell>
          <cell r="GE105">
            <v>11414.009190000001</v>
          </cell>
          <cell r="GF105">
            <v>0</v>
          </cell>
          <cell r="GG105">
            <v>0</v>
          </cell>
          <cell r="GH105">
            <v>181758.001135</v>
          </cell>
          <cell r="GI105">
            <v>981107.45276300015</v>
          </cell>
          <cell r="GJ105">
            <v>2274886.3487229999</v>
          </cell>
          <cell r="GK105">
            <v>2130315.4787889998</v>
          </cell>
          <cell r="GL105">
            <v>1258410.1173939998</v>
          </cell>
          <cell r="GM105">
            <v>0</v>
          </cell>
          <cell r="GN105">
            <v>387211.35060100001</v>
          </cell>
          <cell r="GO105">
            <v>-286477.82425400004</v>
          </cell>
          <cell r="GP105">
            <v>670866.03368699993</v>
          </cell>
          <cell r="GQ105">
            <v>0</v>
          </cell>
          <cell r="GR105">
            <v>144570.86993400002</v>
          </cell>
          <cell r="GS105">
            <v>0</v>
          </cell>
          <cell r="GT105">
            <v>144570.86993400002</v>
          </cell>
          <cell r="GU105">
            <v>2693267.0989910001</v>
          </cell>
          <cell r="GV105">
            <v>0</v>
          </cell>
          <cell r="GW105">
            <v>0</v>
          </cell>
          <cell r="GX105">
            <v>348.33999899999998</v>
          </cell>
          <cell r="GY105">
            <v>1403861.1617660001</v>
          </cell>
          <cell r="GZ105">
            <v>0</v>
          </cell>
          <cell r="HA105">
            <v>0</v>
          </cell>
        </row>
        <row r="106">
          <cell r="A106">
            <v>36708</v>
          </cell>
          <cell r="B106">
            <v>21136563.156090528</v>
          </cell>
          <cell r="C106">
            <v>3215006.2820662572</v>
          </cell>
          <cell r="D106">
            <v>3215006.2820662572</v>
          </cell>
          <cell r="E106">
            <v>161265.05838225706</v>
          </cell>
          <cell r="F106">
            <v>2753011.296817</v>
          </cell>
          <cell r="G106">
            <v>208524.843008</v>
          </cell>
          <cell r="H106">
            <v>49105.570703999998</v>
          </cell>
          <cell r="I106">
            <v>43099.513155000001</v>
          </cell>
          <cell r="J106">
            <v>0</v>
          </cell>
          <cell r="K106">
            <v>0</v>
          </cell>
          <cell r="L106">
            <v>0</v>
          </cell>
          <cell r="M106">
            <v>0</v>
          </cell>
          <cell r="N106">
            <v>0</v>
          </cell>
          <cell r="O106">
            <v>17921556.874024272</v>
          </cell>
          <cell r="P106">
            <v>179356.01186299999</v>
          </cell>
          <cell r="Q106">
            <v>10140912.888355423</v>
          </cell>
          <cell r="R106">
            <v>6757004.914381424</v>
          </cell>
          <cell r="S106">
            <v>2759848.1981330002</v>
          </cell>
          <cell r="T106">
            <v>2211745.3618350001</v>
          </cell>
          <cell r="U106">
            <v>2065915.7905140002</v>
          </cell>
          <cell r="V106">
            <v>1974610.2642579998</v>
          </cell>
          <cell r="W106">
            <v>319758.28380199999</v>
          </cell>
          <cell r="X106">
            <v>1654851.980456</v>
          </cell>
          <cell r="Y106">
            <v>59857.118834000001</v>
          </cell>
          <cell r="Z106">
            <v>31448.407421999997</v>
          </cell>
          <cell r="AA106">
            <v>145829.57132099997</v>
          </cell>
          <cell r="AB106">
            <v>138527.42388399999</v>
          </cell>
          <cell r="AC106">
            <v>26434.854122999997</v>
          </cell>
          <cell r="AD106">
            <v>112092.56976099999</v>
          </cell>
          <cell r="AE106">
            <v>4943.8109779999995</v>
          </cell>
          <cell r="AF106">
            <v>2358.3364590000001</v>
          </cell>
          <cell r="AG106">
            <v>548102.83629800007</v>
          </cell>
          <cell r="AH106">
            <v>453914.47937900003</v>
          </cell>
          <cell r="AI106">
            <v>250471.81528600003</v>
          </cell>
          <cell r="AJ106">
            <v>68330.012615</v>
          </cell>
          <cell r="AK106">
            <v>182141.80267100001</v>
          </cell>
          <cell r="AL106">
            <v>193789.50223899999</v>
          </cell>
          <cell r="AM106">
            <v>9653.1618539999999</v>
          </cell>
          <cell r="AN106">
            <v>94188.356918999998</v>
          </cell>
          <cell r="AO106">
            <v>41842.039100000002</v>
          </cell>
          <cell r="AP106">
            <v>3980.5585520000009</v>
          </cell>
          <cell r="AQ106">
            <v>37861.480548</v>
          </cell>
          <cell r="AR106">
            <v>2807.5483490000001</v>
          </cell>
          <cell r="AS106">
            <v>49538.769469999999</v>
          </cell>
          <cell r="AT106">
            <v>389149.66953800002</v>
          </cell>
          <cell r="AU106">
            <v>346789.69763199997</v>
          </cell>
          <cell r="AV106">
            <v>240895.20136899999</v>
          </cell>
          <cell r="AW106">
            <v>68277.091287000003</v>
          </cell>
          <cell r="AX106">
            <v>172618.110082</v>
          </cell>
          <cell r="AY106">
            <v>96458.601078000007</v>
          </cell>
          <cell r="AZ106">
            <v>9435.8951849999994</v>
          </cell>
          <cell r="BA106">
            <v>42359.971906000006</v>
          </cell>
          <cell r="BB106">
            <v>38619.224029999998</v>
          </cell>
          <cell r="BC106">
            <v>3658.6195820000007</v>
          </cell>
          <cell r="BD106">
            <v>34960.604447999998</v>
          </cell>
          <cell r="BE106">
            <v>2427.9800760000003</v>
          </cell>
          <cell r="BF106">
            <v>1312.7678000000001</v>
          </cell>
          <cell r="BG106">
            <v>158953.16675999999</v>
          </cell>
          <cell r="BH106">
            <v>107124.78174700002</v>
          </cell>
          <cell r="BI106">
            <v>9576.6139169999988</v>
          </cell>
          <cell r="BJ106">
            <v>52.921328000000003</v>
          </cell>
          <cell r="BK106">
            <v>9523.6925890000002</v>
          </cell>
          <cell r="BL106">
            <v>97330.901161000002</v>
          </cell>
          <cell r="BM106">
            <v>217.26666900000001</v>
          </cell>
          <cell r="BN106">
            <v>51828.385012999999</v>
          </cell>
          <cell r="BO106">
            <v>3222.8150699999992</v>
          </cell>
          <cell r="BP106">
            <v>321.93897000000004</v>
          </cell>
          <cell r="BQ106">
            <v>2900.876099999999</v>
          </cell>
          <cell r="BR106">
            <v>379.56827300000003</v>
          </cell>
          <cell r="BS106">
            <v>48226.001669999998</v>
          </cell>
          <cell r="BT106">
            <v>3997156.7162484243</v>
          </cell>
          <cell r="BU106">
            <v>3279090.2040648903</v>
          </cell>
          <cell r="BV106">
            <v>718066.51218353375</v>
          </cell>
          <cell r="BW106">
            <v>2352367.8377644373</v>
          </cell>
          <cell r="BX106">
            <v>1829761.5970393508</v>
          </cell>
          <cell r="BY106">
            <v>1768821.8134468663</v>
          </cell>
          <cell r="BZ106">
            <v>323491.47422999999</v>
          </cell>
          <cell r="CA106">
            <v>1445330.3392168663</v>
          </cell>
          <cell r="CB106">
            <v>6023.4001964844083</v>
          </cell>
          <cell r="CC106">
            <v>54916.383395999997</v>
          </cell>
          <cell r="CD106">
            <v>522606.24072508665</v>
          </cell>
          <cell r="CE106">
            <v>521774.88014411106</v>
          </cell>
          <cell r="CF106">
            <v>10674.083572</v>
          </cell>
          <cell r="CG106">
            <v>511100.79657211108</v>
          </cell>
          <cell r="CH106">
            <v>766.84611997555953</v>
          </cell>
          <cell r="CI106">
            <v>64.514461000000011</v>
          </cell>
          <cell r="CJ106">
            <v>1118154.4482692594</v>
          </cell>
          <cell r="CK106">
            <v>968495.71568306314</v>
          </cell>
          <cell r="CL106">
            <v>907070.15369842085</v>
          </cell>
          <cell r="CM106">
            <v>114471.47379715396</v>
          </cell>
          <cell r="CN106">
            <v>792598.67990126705</v>
          </cell>
          <cell r="CO106">
            <v>48223.716512204046</v>
          </cell>
          <cell r="CP106">
            <v>13201.845472438243</v>
          </cell>
          <cell r="CQ106">
            <v>149658.73258619619</v>
          </cell>
          <cell r="CR106">
            <v>149004.91705531426</v>
          </cell>
          <cell r="CS106">
            <v>11663.8878</v>
          </cell>
          <cell r="CT106">
            <v>137341.02925531426</v>
          </cell>
          <cell r="CU106">
            <v>337.01306848656247</v>
          </cell>
          <cell r="CV106">
            <v>316.80246239535541</v>
          </cell>
          <cell r="CW106">
            <v>526634.43021472753</v>
          </cell>
          <cell r="CX106">
            <v>480832.89134247636</v>
          </cell>
          <cell r="CY106">
            <v>470192.43948287005</v>
          </cell>
          <cell r="CZ106">
            <v>58330.792923999994</v>
          </cell>
          <cell r="DA106">
            <v>411861.64655887004</v>
          </cell>
          <cell r="DB106">
            <v>7365.3501596063306</v>
          </cell>
          <cell r="DC106">
            <v>3275.1017000000002</v>
          </cell>
          <cell r="DD106">
            <v>45801.538872251054</v>
          </cell>
          <cell r="DE106">
            <v>45660.42328355361</v>
          </cell>
          <cell r="DF106">
            <v>4976.8972000000003</v>
          </cell>
          <cell r="DG106">
            <v>40683.52608355361</v>
          </cell>
          <cell r="DH106">
            <v>141.1155886974436</v>
          </cell>
          <cell r="DI106">
            <v>0</v>
          </cell>
          <cell r="DJ106">
            <v>0</v>
          </cell>
          <cell r="DK106">
            <v>3383907.9739739997</v>
          </cell>
          <cell r="DL106">
            <v>4541.1000000000004</v>
          </cell>
          <cell r="DM106">
            <v>4628543.7283768263</v>
          </cell>
          <cell r="DN106">
            <v>2968203.1454290217</v>
          </cell>
          <cell r="DO106">
            <v>0</v>
          </cell>
          <cell r="DP106">
            <v>0</v>
          </cell>
          <cell r="DQ106">
            <v>1699.564237021284</v>
          </cell>
          <cell r="DR106">
            <v>2966503.5811920003</v>
          </cell>
          <cell r="DS106">
            <v>21136563.28930553</v>
          </cell>
          <cell r="DT106">
            <v>1154935.9342680001</v>
          </cell>
          <cell r="DU106">
            <v>533405.07754800003</v>
          </cell>
          <cell r="DV106">
            <v>509791.719912</v>
          </cell>
          <cell r="DW106">
            <v>48897.926160999996</v>
          </cell>
          <cell r="DX106">
            <v>189893.47107899998</v>
          </cell>
          <cell r="DY106">
            <v>271000.32267200004</v>
          </cell>
          <cell r="DZ106">
            <v>23608.116136000001</v>
          </cell>
          <cell r="EA106">
            <v>5.2415000000000003</v>
          </cell>
          <cell r="EB106">
            <v>5.2415000000000003</v>
          </cell>
          <cell r="EC106">
            <v>0</v>
          </cell>
          <cell r="ED106">
            <v>0</v>
          </cell>
          <cell r="EE106">
            <v>621530.85672000004</v>
          </cell>
          <cell r="EF106">
            <v>621530.85672000004</v>
          </cell>
          <cell r="EG106">
            <v>0</v>
          </cell>
          <cell r="EH106">
            <v>19981627.355037533</v>
          </cell>
          <cell r="EI106">
            <v>13102937.67831753</v>
          </cell>
          <cell r="EJ106">
            <v>1190549.5413259999</v>
          </cell>
          <cell r="EK106">
            <v>1190549.5413259999</v>
          </cell>
          <cell r="EL106">
            <v>942016.79334699991</v>
          </cell>
          <cell r="EM106">
            <v>205427.87906800001</v>
          </cell>
          <cell r="EN106">
            <v>736588.91427900002</v>
          </cell>
          <cell r="EO106">
            <v>97336.012285000004</v>
          </cell>
          <cell r="EP106">
            <v>3313.6395729999995</v>
          </cell>
          <cell r="EQ106">
            <v>147883.09612099998</v>
          </cell>
          <cell r="ER106">
            <v>8550.9257670000006</v>
          </cell>
          <cell r="ES106">
            <v>139332.170354</v>
          </cell>
          <cell r="ET106">
            <v>11912388.136991531</v>
          </cell>
          <cell r="EU106">
            <v>4362400.6197830001</v>
          </cell>
          <cell r="EV106">
            <v>149050.905211</v>
          </cell>
          <cell r="EW106">
            <v>4213349.7145719994</v>
          </cell>
          <cell r="EX106">
            <v>1523311.399797</v>
          </cell>
          <cell r="EY106">
            <v>817592.22624800005</v>
          </cell>
          <cell r="EZ106">
            <v>288801.25939599995</v>
          </cell>
          <cell r="FA106">
            <v>386119.56206600001</v>
          </cell>
          <cell r="FB106">
            <v>122367.44476099999</v>
          </cell>
          <cell r="FC106">
            <v>20303.960025</v>
          </cell>
          <cell r="FD106">
            <v>290921.437049</v>
          </cell>
          <cell r="FE106">
            <v>414797.7365</v>
          </cell>
          <cell r="FF106">
            <v>6026676.1174115315</v>
          </cell>
          <cell r="FG106">
            <v>2134492.9481686279</v>
          </cell>
          <cell r="FH106">
            <v>1376168.3451459236</v>
          </cell>
          <cell r="FI106">
            <v>345792.96459239488</v>
          </cell>
          <cell r="FJ106">
            <v>1030375.3805535289</v>
          </cell>
          <cell r="FK106">
            <v>576363.99210463325</v>
          </cell>
          <cell r="FL106">
            <v>181960.61091807095</v>
          </cell>
          <cell r="FM106">
            <v>3892183.1692429036</v>
          </cell>
          <cell r="FN106">
            <v>1247961.5423422619</v>
          </cell>
          <cell r="FO106">
            <v>394718.15365899995</v>
          </cell>
          <cell r="FP106">
            <v>853243.38868326205</v>
          </cell>
          <cell r="FQ106">
            <v>1907101.4534790379</v>
          </cell>
          <cell r="FR106">
            <v>207140.76114857532</v>
          </cell>
          <cell r="FS106">
            <v>529979.41227302898</v>
          </cell>
          <cell r="FT106">
            <v>0</v>
          </cell>
          <cell r="FU106">
            <v>645297.58631599997</v>
          </cell>
          <cell r="FV106">
            <v>340158.13329999999</v>
          </cell>
          <cell r="FW106">
            <v>0</v>
          </cell>
          <cell r="FX106">
            <v>0</v>
          </cell>
          <cell r="FY106">
            <v>0</v>
          </cell>
          <cell r="FZ106">
            <v>0</v>
          </cell>
          <cell r="GA106">
            <v>0</v>
          </cell>
          <cell r="GB106">
            <v>271027.63931599993</v>
          </cell>
          <cell r="GC106">
            <v>0</v>
          </cell>
          <cell r="GD106">
            <v>0</v>
          </cell>
          <cell r="GE106">
            <v>10742.980699999998</v>
          </cell>
          <cell r="GF106">
            <v>0</v>
          </cell>
          <cell r="GG106">
            <v>0</v>
          </cell>
          <cell r="GH106">
            <v>198991.34826299999</v>
          </cell>
          <cell r="GI106">
            <v>880428.91033800005</v>
          </cell>
          <cell r="GJ106">
            <v>2392692.0419840002</v>
          </cell>
          <cell r="GK106">
            <v>2245310.8285929998</v>
          </cell>
          <cell r="GL106">
            <v>1291970.337394</v>
          </cell>
          <cell r="GM106">
            <v>0</v>
          </cell>
          <cell r="GN106">
            <v>403712.36086300004</v>
          </cell>
          <cell r="GO106">
            <v>-259987.03829299999</v>
          </cell>
          <cell r="GP106">
            <v>708990.90203700005</v>
          </cell>
          <cell r="GQ106">
            <v>0</v>
          </cell>
          <cell r="GR106">
            <v>147381.213391</v>
          </cell>
          <cell r="GS106">
            <v>0</v>
          </cell>
          <cell r="GT106">
            <v>147381.213391</v>
          </cell>
          <cell r="GU106">
            <v>2761279.7898189998</v>
          </cell>
          <cell r="GV106">
            <v>0</v>
          </cell>
          <cell r="GW106">
            <v>0</v>
          </cell>
          <cell r="GX106">
            <v>288.63325799999996</v>
          </cell>
          <cell r="GY106">
            <v>1451925.063696</v>
          </cell>
          <cell r="GZ106">
            <v>0</v>
          </cell>
          <cell r="HA106">
            <v>0</v>
          </cell>
        </row>
        <row r="107">
          <cell r="A107">
            <v>36739</v>
          </cell>
          <cell r="B107">
            <v>21903377.200614616</v>
          </cell>
          <cell r="C107">
            <v>3471233.4541339586</v>
          </cell>
          <cell r="D107">
            <v>3471233.4541339586</v>
          </cell>
          <cell r="E107">
            <v>157644.19320095889</v>
          </cell>
          <cell r="F107">
            <v>3011230.232779</v>
          </cell>
          <cell r="G107">
            <v>205888.405</v>
          </cell>
          <cell r="H107">
            <v>51296.208276999998</v>
          </cell>
          <cell r="I107">
            <v>45174.414876999996</v>
          </cell>
          <cell r="J107">
            <v>0</v>
          </cell>
          <cell r="K107">
            <v>0</v>
          </cell>
          <cell r="L107">
            <v>0</v>
          </cell>
          <cell r="M107">
            <v>0</v>
          </cell>
          <cell r="N107">
            <v>0</v>
          </cell>
          <cell r="O107">
            <v>18432143.746480659</v>
          </cell>
          <cell r="P107">
            <v>143572.10970500001</v>
          </cell>
          <cell r="Q107">
            <v>10595194.311234217</v>
          </cell>
          <cell r="R107">
            <v>6990787.1881502168</v>
          </cell>
          <cell r="S107">
            <v>2801235.5069540003</v>
          </cell>
          <cell r="T107">
            <v>2246306.8254939998</v>
          </cell>
          <cell r="U107">
            <v>2105098.5437159999</v>
          </cell>
          <cell r="V107">
            <v>2014230.3549910001</v>
          </cell>
          <cell r="W107">
            <v>310555.96565300005</v>
          </cell>
          <cell r="X107">
            <v>1703674.3893380002</v>
          </cell>
          <cell r="Y107">
            <v>65418.390909999995</v>
          </cell>
          <cell r="Z107">
            <v>25449.797814999998</v>
          </cell>
          <cell r="AA107">
            <v>141208.28177799998</v>
          </cell>
          <cell r="AB107">
            <v>134403.08668199999</v>
          </cell>
          <cell r="AC107">
            <v>25787.059852000002</v>
          </cell>
          <cell r="AD107">
            <v>108616.02682999999</v>
          </cell>
          <cell r="AE107">
            <v>4901.4128929999997</v>
          </cell>
          <cell r="AF107">
            <v>1903.782203</v>
          </cell>
          <cell r="AG107">
            <v>554928.68145999999</v>
          </cell>
          <cell r="AH107">
            <v>465042.29501999996</v>
          </cell>
          <cell r="AI107">
            <v>256096.06732999999</v>
          </cell>
          <cell r="AJ107">
            <v>71201.252290000004</v>
          </cell>
          <cell r="AK107">
            <v>184894.81503999999</v>
          </cell>
          <cell r="AL107">
            <v>200173.880416</v>
          </cell>
          <cell r="AM107">
            <v>8772.3472740000016</v>
          </cell>
          <cell r="AN107">
            <v>89886.386440000002</v>
          </cell>
          <cell r="AO107">
            <v>40897.497273999994</v>
          </cell>
          <cell r="AP107">
            <v>3182.5302649999985</v>
          </cell>
          <cell r="AQ107">
            <v>37714.967009</v>
          </cell>
          <cell r="AR107">
            <v>2814.7739769999998</v>
          </cell>
          <cell r="AS107">
            <v>46174.115189000004</v>
          </cell>
          <cell r="AT107">
            <v>398605.14575700002</v>
          </cell>
          <cell r="AU107">
            <v>357219.94371100003</v>
          </cell>
          <cell r="AV107">
            <v>246418.92811500002</v>
          </cell>
          <cell r="AW107">
            <v>71151.28096199999</v>
          </cell>
          <cell r="AX107">
            <v>175267.647153</v>
          </cell>
          <cell r="AY107">
            <v>102243.516162</v>
          </cell>
          <cell r="AZ107">
            <v>8557.4994340000012</v>
          </cell>
          <cell r="BA107">
            <v>41385.202045999991</v>
          </cell>
          <cell r="BB107">
            <v>37595.512066999989</v>
          </cell>
          <cell r="BC107">
            <v>2860.5912949999984</v>
          </cell>
          <cell r="BD107">
            <v>34734.920771999998</v>
          </cell>
          <cell r="BE107">
            <v>2446.8396199999997</v>
          </cell>
          <cell r="BF107">
            <v>1342.850359</v>
          </cell>
          <cell r="BG107">
            <v>156323.535703</v>
          </cell>
          <cell r="BH107">
            <v>107822.35130900001</v>
          </cell>
          <cell r="BI107">
            <v>9677.1392149999992</v>
          </cell>
          <cell r="BJ107">
            <v>49.971328000000007</v>
          </cell>
          <cell r="BK107">
            <v>9627.1678869999996</v>
          </cell>
          <cell r="BL107">
            <v>97930.364254</v>
          </cell>
          <cell r="BM107">
            <v>214.84784000000005</v>
          </cell>
          <cell r="BN107">
            <v>48501.184394000004</v>
          </cell>
          <cell r="BO107">
            <v>3301.9852070000006</v>
          </cell>
          <cell r="BP107">
            <v>321.93897000000004</v>
          </cell>
          <cell r="BQ107">
            <v>2980.0462370000005</v>
          </cell>
          <cell r="BR107">
            <v>367.93435699999998</v>
          </cell>
          <cell r="BS107">
            <v>44831.264830000007</v>
          </cell>
          <cell r="BT107">
            <v>4189551.6811962165</v>
          </cell>
          <cell r="BU107">
            <v>3419208.14224756</v>
          </cell>
          <cell r="BV107">
            <v>770343.53894865641</v>
          </cell>
          <cell r="BW107">
            <v>2458476.6289734347</v>
          </cell>
          <cell r="BX107">
            <v>1893065.7043939934</v>
          </cell>
          <cell r="BY107">
            <v>1834496.948728773</v>
          </cell>
          <cell r="BZ107">
            <v>334649.41054900002</v>
          </cell>
          <cell r="CA107">
            <v>1499847.5381797729</v>
          </cell>
          <cell r="CB107">
            <v>7031.2556562205264</v>
          </cell>
          <cell r="CC107">
            <v>51537.500008999996</v>
          </cell>
          <cell r="CD107">
            <v>565410.92457944166</v>
          </cell>
          <cell r="CE107">
            <v>564573.28553212294</v>
          </cell>
          <cell r="CF107">
            <v>8534.4691679999996</v>
          </cell>
          <cell r="CG107">
            <v>556038.8163641229</v>
          </cell>
          <cell r="CH107">
            <v>748.36861031866283</v>
          </cell>
          <cell r="CI107">
            <v>89.270437000000001</v>
          </cell>
          <cell r="CJ107">
            <v>1189175.57240543</v>
          </cell>
          <cell r="CK107">
            <v>1029796.5878937275</v>
          </cell>
          <cell r="CL107">
            <v>961868.34241995623</v>
          </cell>
          <cell r="CM107">
            <v>117487.60124403879</v>
          </cell>
          <cell r="CN107">
            <v>844380.74117591756</v>
          </cell>
          <cell r="CO107">
            <v>51855.975483726557</v>
          </cell>
          <cell r="CP107">
            <v>16072.269990044666</v>
          </cell>
          <cell r="CQ107">
            <v>159378.9845117027</v>
          </cell>
          <cell r="CR107">
            <v>158746.68571223973</v>
          </cell>
          <cell r="CS107">
            <v>10974.446099999999</v>
          </cell>
          <cell r="CT107">
            <v>147772.23961223973</v>
          </cell>
          <cell r="CU107">
            <v>349.97522833420737</v>
          </cell>
          <cell r="CV107">
            <v>282.32357112875741</v>
          </cell>
          <cell r="CW107">
            <v>541899.47981735109</v>
          </cell>
          <cell r="CX107">
            <v>496345.84995983896</v>
          </cell>
          <cell r="CY107">
            <v>485319.44391674828</v>
          </cell>
          <cell r="CZ107">
            <v>59812.618170000009</v>
          </cell>
          <cell r="DA107">
            <v>425506.82574674831</v>
          </cell>
          <cell r="DB107">
            <v>7598.2921780906454</v>
          </cell>
          <cell r="DC107">
            <v>3428.1138649999994</v>
          </cell>
          <cell r="DD107">
            <v>45553.629857512125</v>
          </cell>
          <cell r="DE107">
            <v>45391.551045394888</v>
          </cell>
          <cell r="DF107">
            <v>3245.3532</v>
          </cell>
          <cell r="DG107">
            <v>42146.197845394883</v>
          </cell>
          <cell r="DH107">
            <v>162.07881211723947</v>
          </cell>
          <cell r="DI107">
            <v>0</v>
          </cell>
          <cell r="DJ107">
            <v>0</v>
          </cell>
          <cell r="DK107">
            <v>3604407.1230839998</v>
          </cell>
          <cell r="DL107">
            <v>1948.4744109999999</v>
          </cell>
          <cell r="DM107">
            <v>4706946.295954938</v>
          </cell>
          <cell r="DN107">
            <v>2984482.5551755037</v>
          </cell>
          <cell r="DO107">
            <v>0</v>
          </cell>
          <cell r="DP107">
            <v>0</v>
          </cell>
          <cell r="DQ107">
            <v>2336.2644805036407</v>
          </cell>
          <cell r="DR107">
            <v>2982146.290695</v>
          </cell>
          <cell r="DS107">
            <v>21903377.211606618</v>
          </cell>
          <cell r="DT107">
            <v>1154408.9993530002</v>
          </cell>
          <cell r="DU107">
            <v>517662.92318200006</v>
          </cell>
          <cell r="DV107">
            <v>511181.47930399998</v>
          </cell>
          <cell r="DW107">
            <v>41830.136310999995</v>
          </cell>
          <cell r="DX107">
            <v>182286.250791</v>
          </cell>
          <cell r="DY107">
            <v>287065.09220200003</v>
          </cell>
          <cell r="DZ107">
            <v>6481.443878</v>
          </cell>
          <cell r="EA107">
            <v>0</v>
          </cell>
          <cell r="EB107">
            <v>0</v>
          </cell>
          <cell r="EC107">
            <v>0</v>
          </cell>
          <cell r="ED107">
            <v>0</v>
          </cell>
          <cell r="EE107">
            <v>636746.07617100002</v>
          </cell>
          <cell r="EF107">
            <v>636746.07617100002</v>
          </cell>
          <cell r="EG107">
            <v>0</v>
          </cell>
          <cell r="EH107">
            <v>20748968.212253619</v>
          </cell>
          <cell r="EI107">
            <v>13677126.852538615</v>
          </cell>
          <cell r="EJ107">
            <v>1278652.7026199999</v>
          </cell>
          <cell r="EK107">
            <v>1278652.7026199999</v>
          </cell>
          <cell r="EL107">
            <v>1031311.480136</v>
          </cell>
          <cell r="EM107">
            <v>251745.64395699999</v>
          </cell>
          <cell r="EN107">
            <v>779565.83617900009</v>
          </cell>
          <cell r="EO107">
            <v>95500.149056999988</v>
          </cell>
          <cell r="EP107">
            <v>4133.0263130000003</v>
          </cell>
          <cell r="EQ107">
            <v>147708.04711399999</v>
          </cell>
          <cell r="ER107">
            <v>6982.4903519999989</v>
          </cell>
          <cell r="ES107">
            <v>140725.55676199999</v>
          </cell>
          <cell r="ET107">
            <v>12398474.149918616</v>
          </cell>
          <cell r="EU107">
            <v>4309009.4182909997</v>
          </cell>
          <cell r="EV107">
            <v>142847.05910500002</v>
          </cell>
          <cell r="EW107">
            <v>4166162.3591859997</v>
          </cell>
          <cell r="EX107">
            <v>1611005.2317620001</v>
          </cell>
          <cell r="EY107">
            <v>905462.68323300011</v>
          </cell>
          <cell r="EZ107">
            <v>324946.66374799999</v>
          </cell>
          <cell r="FA107">
            <v>422990.536127</v>
          </cell>
          <cell r="FB107">
            <v>133564.78085799998</v>
          </cell>
          <cell r="FC107">
            <v>23960.702499999999</v>
          </cell>
          <cell r="FD107">
            <v>303757.88112899999</v>
          </cell>
          <cell r="FE107">
            <v>401784.66740000003</v>
          </cell>
          <cell r="FF107">
            <v>6478459.4998656157</v>
          </cell>
          <cell r="FG107">
            <v>2310101.1529135853</v>
          </cell>
          <cell r="FH107">
            <v>1487864.1515704114</v>
          </cell>
          <cell r="FI107">
            <v>353368.40103023441</v>
          </cell>
          <cell r="FJ107">
            <v>1134495.7505401769</v>
          </cell>
          <cell r="FK107">
            <v>606351.05163360108</v>
          </cell>
          <cell r="FL107">
            <v>215885.9497095726</v>
          </cell>
          <cell r="FM107">
            <v>4168358.3469520309</v>
          </cell>
          <cell r="FN107">
            <v>1281702.7641986171</v>
          </cell>
          <cell r="FO107">
            <v>319862.91359399998</v>
          </cell>
          <cell r="FP107">
            <v>961839.85060461704</v>
          </cell>
          <cell r="FQ107">
            <v>2061389.909894079</v>
          </cell>
          <cell r="FR107">
            <v>223672.44475188944</v>
          </cell>
          <cell r="FS107">
            <v>601593.22810744529</v>
          </cell>
          <cell r="FT107">
            <v>0</v>
          </cell>
          <cell r="FU107">
            <v>634745.62470300007</v>
          </cell>
          <cell r="FV107">
            <v>352840.10996999999</v>
          </cell>
          <cell r="FW107">
            <v>0</v>
          </cell>
          <cell r="FX107">
            <v>0</v>
          </cell>
          <cell r="FY107">
            <v>0</v>
          </cell>
          <cell r="FZ107">
            <v>0</v>
          </cell>
          <cell r="GA107">
            <v>0</v>
          </cell>
          <cell r="GB107">
            <v>267877.50506300002</v>
          </cell>
          <cell r="GC107">
            <v>0</v>
          </cell>
          <cell r="GD107">
            <v>0</v>
          </cell>
          <cell r="GE107">
            <v>10212.79377</v>
          </cell>
          <cell r="GF107">
            <v>0</v>
          </cell>
          <cell r="GG107">
            <v>0</v>
          </cell>
          <cell r="GH107">
            <v>197249.18218999999</v>
          </cell>
          <cell r="GI107">
            <v>1007941.9122969999</v>
          </cell>
          <cell r="GJ107">
            <v>2389264.196362</v>
          </cell>
          <cell r="GK107">
            <v>2235498.0445379997</v>
          </cell>
          <cell r="GL107">
            <v>1200703.628794</v>
          </cell>
          <cell r="GM107">
            <v>0</v>
          </cell>
          <cell r="GN107">
            <v>410701.712856</v>
          </cell>
          <cell r="GO107">
            <v>-193751.51951399999</v>
          </cell>
          <cell r="GP107">
            <v>714246.70442299999</v>
          </cell>
          <cell r="GQ107">
            <v>0</v>
          </cell>
          <cell r="GR107">
            <v>153766.151824</v>
          </cell>
          <cell r="GS107">
            <v>0</v>
          </cell>
          <cell r="GT107">
            <v>153766.151824</v>
          </cell>
          <cell r="GU107">
            <v>2842640.4441629997</v>
          </cell>
          <cell r="GV107">
            <v>0</v>
          </cell>
          <cell r="GW107">
            <v>0</v>
          </cell>
          <cell r="GX107">
            <v>60.006398000000004</v>
          </cell>
          <cell r="GY107">
            <v>1455979.656398</v>
          </cell>
          <cell r="GZ107">
            <v>0</v>
          </cell>
          <cell r="HA107">
            <v>0</v>
          </cell>
        </row>
        <row r="108">
          <cell r="A108">
            <v>36770</v>
          </cell>
          <cell r="B108">
            <v>22647829.22480341</v>
          </cell>
          <cell r="C108">
            <v>4278093.018770976</v>
          </cell>
          <cell r="D108">
            <v>4278093.018770976</v>
          </cell>
          <cell r="E108">
            <v>168751.71102597602</v>
          </cell>
          <cell r="F108">
            <v>3791984.4077679999</v>
          </cell>
          <cell r="G108">
            <v>216557.7145</v>
          </cell>
          <cell r="H108">
            <v>51174.936598999993</v>
          </cell>
          <cell r="I108">
            <v>49624.248877999999</v>
          </cell>
          <cell r="J108">
            <v>0</v>
          </cell>
          <cell r="K108">
            <v>0</v>
          </cell>
          <cell r="L108">
            <v>0</v>
          </cell>
          <cell r="M108">
            <v>0</v>
          </cell>
          <cell r="N108">
            <v>0</v>
          </cell>
          <cell r="O108">
            <v>18369736.206032436</v>
          </cell>
          <cell r="P108">
            <v>139847.42027502094</v>
          </cell>
          <cell r="Q108">
            <v>10286735.20818701</v>
          </cell>
          <cell r="R108">
            <v>7316298.0632242616</v>
          </cell>
          <cell r="S108">
            <v>3011162.3493082426</v>
          </cell>
          <cell r="T108">
            <v>2447063.4922722699</v>
          </cell>
          <cell r="U108">
            <v>2317655.9338246412</v>
          </cell>
          <cell r="V108">
            <v>2195457.4052748377</v>
          </cell>
          <cell r="W108">
            <v>300348.73909500003</v>
          </cell>
          <cell r="X108">
            <v>1895108.6661798377</v>
          </cell>
          <cell r="Y108">
            <v>72578.651746803574</v>
          </cell>
          <cell r="Z108">
            <v>49619.876802999999</v>
          </cell>
          <cell r="AA108">
            <v>129407.55844762854</v>
          </cell>
          <cell r="AB108">
            <v>123238.12236472534</v>
          </cell>
          <cell r="AC108">
            <v>22321.594474999998</v>
          </cell>
          <cell r="AD108">
            <v>100916.52788972533</v>
          </cell>
          <cell r="AE108">
            <v>4460.3525379032217</v>
          </cell>
          <cell r="AF108">
            <v>1709.083545</v>
          </cell>
          <cell r="AG108">
            <v>564098.85703597299</v>
          </cell>
          <cell r="AH108">
            <v>473186.79887397296</v>
          </cell>
          <cell r="AI108">
            <v>255153.60476662414</v>
          </cell>
          <cell r="AJ108">
            <v>69482.999983000002</v>
          </cell>
          <cell r="AK108">
            <v>185670.60478362412</v>
          </cell>
          <cell r="AL108">
            <v>208060.0142913489</v>
          </cell>
          <cell r="AM108">
            <v>9973.1798159999998</v>
          </cell>
          <cell r="AN108">
            <v>90912.058162000001</v>
          </cell>
          <cell r="AO108">
            <v>41745.849763999999</v>
          </cell>
          <cell r="AP108">
            <v>2911.0321710000003</v>
          </cell>
          <cell r="AQ108">
            <v>38834.817593</v>
          </cell>
          <cell r="AR108">
            <v>2820.8515049999996</v>
          </cell>
          <cell r="AS108">
            <v>46345.356892999996</v>
          </cell>
          <cell r="AT108">
            <v>406645.826482973</v>
          </cell>
          <cell r="AU108">
            <v>364311.923442973</v>
          </cell>
          <cell r="AV108">
            <v>245384.65198362415</v>
          </cell>
          <cell r="AW108">
            <v>69435.128654999993</v>
          </cell>
          <cell r="AX108">
            <v>175949.52332862414</v>
          </cell>
          <cell r="AY108">
            <v>109175.34548334889</v>
          </cell>
          <cell r="AZ108">
            <v>9751.9259760000004</v>
          </cell>
          <cell r="BA108">
            <v>42333.903039999997</v>
          </cell>
          <cell r="BB108">
            <v>38363.607689999997</v>
          </cell>
          <cell r="BC108">
            <v>2589.0932010000006</v>
          </cell>
          <cell r="BD108">
            <v>35774.514489000001</v>
          </cell>
          <cell r="BE108">
            <v>2456.2032869999998</v>
          </cell>
          <cell r="BF108">
            <v>1514.0920629999998</v>
          </cell>
          <cell r="BG108">
            <v>157453.03055299999</v>
          </cell>
          <cell r="BH108">
            <v>108874.87543099999</v>
          </cell>
          <cell r="BI108">
            <v>9768.9527830000006</v>
          </cell>
          <cell r="BJ108">
            <v>47.871328000000005</v>
          </cell>
          <cell r="BK108">
            <v>9721.0814550000014</v>
          </cell>
          <cell r="BL108">
            <v>98884.668808000002</v>
          </cell>
          <cell r="BM108">
            <v>221.25384000000003</v>
          </cell>
          <cell r="BN108">
            <v>48578.155121999996</v>
          </cell>
          <cell r="BO108">
            <v>3382.2420740000002</v>
          </cell>
          <cell r="BP108">
            <v>321.93897000000004</v>
          </cell>
          <cell r="BQ108">
            <v>3060.3031040000001</v>
          </cell>
          <cell r="BR108">
            <v>364.64821800000004</v>
          </cell>
          <cell r="BS108">
            <v>44831.264829999993</v>
          </cell>
          <cell r="BT108">
            <v>4305135.7139160205</v>
          </cell>
          <cell r="BU108">
            <v>3527910.2764851255</v>
          </cell>
          <cell r="BV108">
            <v>777225.43743089424</v>
          </cell>
          <cell r="BW108">
            <v>2527583.8466612478</v>
          </cell>
          <cell r="BX108">
            <v>1967224.0300262657</v>
          </cell>
          <cell r="BY108">
            <v>1909175.2647394824</v>
          </cell>
          <cell r="BZ108">
            <v>397521.950824</v>
          </cell>
          <cell r="CA108">
            <v>1511653.3139154823</v>
          </cell>
          <cell r="CB108">
            <v>7178.9197717832194</v>
          </cell>
          <cell r="CC108">
            <v>50869.845515000001</v>
          </cell>
          <cell r="CD108">
            <v>560359.81663498213</v>
          </cell>
          <cell r="CE108">
            <v>559349.41704667336</v>
          </cell>
          <cell r="CF108">
            <v>3527.3418489999995</v>
          </cell>
          <cell r="CG108">
            <v>555822.07519767329</v>
          </cell>
          <cell r="CH108">
            <v>803.83089630883046</v>
          </cell>
          <cell r="CI108">
            <v>206.568692</v>
          </cell>
          <cell r="CJ108">
            <v>1195076.7763208991</v>
          </cell>
          <cell r="CK108">
            <v>1032360.0028818531</v>
          </cell>
          <cell r="CL108">
            <v>958571.45291835221</v>
          </cell>
          <cell r="CM108">
            <v>115830.41462861793</v>
          </cell>
          <cell r="CN108">
            <v>842741.03828973416</v>
          </cell>
          <cell r="CO108">
            <v>56882.767570245443</v>
          </cell>
          <cell r="CP108">
            <v>16905.782393255453</v>
          </cell>
          <cell r="CQ108">
            <v>162716.773439046</v>
          </cell>
          <cell r="CR108">
            <v>161903.13814182594</v>
          </cell>
          <cell r="CS108">
            <v>13370.213678</v>
          </cell>
          <cell r="CT108">
            <v>148532.92446382594</v>
          </cell>
          <cell r="CU108">
            <v>517.18946190926113</v>
          </cell>
          <cell r="CV108">
            <v>296.44583531079695</v>
          </cell>
          <cell r="CW108">
            <v>582475.09093387355</v>
          </cell>
          <cell r="CX108">
            <v>528326.24357700755</v>
          </cell>
          <cell r="CY108">
            <v>516763.16899613279</v>
          </cell>
          <cell r="CZ108">
            <v>60368.844983000003</v>
          </cell>
          <cell r="DA108">
            <v>456394.32401313278</v>
          </cell>
          <cell r="DB108">
            <v>7964.3388358748007</v>
          </cell>
          <cell r="DC108">
            <v>3598.7357450000004</v>
          </cell>
          <cell r="DD108">
            <v>54148.847356865997</v>
          </cell>
          <cell r="DE108">
            <v>53979.361679180816</v>
          </cell>
          <cell r="DF108">
            <v>7726.790500000001</v>
          </cell>
          <cell r="DG108">
            <v>46252.571179180821</v>
          </cell>
          <cell r="DH108">
            <v>169.48567768517654</v>
          </cell>
          <cell r="DI108">
            <v>0</v>
          </cell>
          <cell r="DJ108">
            <v>0</v>
          </cell>
          <cell r="DK108">
            <v>2970437.144962749</v>
          </cell>
          <cell r="DL108">
            <v>0</v>
          </cell>
          <cell r="DM108">
            <v>4945519.4741422031</v>
          </cell>
          <cell r="DN108">
            <v>2997634.1034282036</v>
          </cell>
          <cell r="DO108">
            <v>0</v>
          </cell>
          <cell r="DP108">
            <v>0</v>
          </cell>
          <cell r="DQ108">
            <v>2532.4240352600827</v>
          </cell>
          <cell r="DR108">
            <v>2995101.6793929436</v>
          </cell>
          <cell r="DS108">
            <v>22647829.179605097</v>
          </cell>
          <cell r="DT108">
            <v>1193720.8644900001</v>
          </cell>
          <cell r="DU108">
            <v>518812.70862699999</v>
          </cell>
          <cell r="DV108">
            <v>510659.61410900002</v>
          </cell>
          <cell r="DW108">
            <v>34046.113966999998</v>
          </cell>
          <cell r="DX108">
            <v>191981.688891</v>
          </cell>
          <cell r="DY108">
            <v>284631.81125099998</v>
          </cell>
          <cell r="DZ108">
            <v>8153.0945179999999</v>
          </cell>
          <cell r="EA108">
            <v>0</v>
          </cell>
          <cell r="EB108">
            <v>0</v>
          </cell>
          <cell r="EC108">
            <v>0</v>
          </cell>
          <cell r="ED108">
            <v>0</v>
          </cell>
          <cell r="EE108">
            <v>674908.15586299996</v>
          </cell>
          <cell r="EF108">
            <v>674908.15586299996</v>
          </cell>
          <cell r="EG108">
            <v>0</v>
          </cell>
          <cell r="EH108">
            <v>21454108.315115098</v>
          </cell>
          <cell r="EI108">
            <v>14050455.255534489</v>
          </cell>
          <cell r="EJ108">
            <v>1292085.6746101256</v>
          </cell>
          <cell r="EK108">
            <v>1292085.6746101256</v>
          </cell>
          <cell r="EL108">
            <v>1038056.8723208146</v>
          </cell>
          <cell r="EM108">
            <v>240215.53188700002</v>
          </cell>
          <cell r="EN108">
            <v>797841.34043381468</v>
          </cell>
          <cell r="EO108">
            <v>93490.639872310887</v>
          </cell>
          <cell r="EP108">
            <v>4357.418858</v>
          </cell>
          <cell r="EQ108">
            <v>156180.74355900002</v>
          </cell>
          <cell r="ER108">
            <v>11625.175367</v>
          </cell>
          <cell r="ES108">
            <v>144555.56819200001</v>
          </cell>
          <cell r="ET108">
            <v>12758369.580924364</v>
          </cell>
          <cell r="EU108">
            <v>4232846.6012464017</v>
          </cell>
          <cell r="EV108">
            <v>144861.24029699998</v>
          </cell>
          <cell r="EW108">
            <v>4087985.3609494017</v>
          </cell>
          <cell r="EX108">
            <v>1703951.7306682658</v>
          </cell>
          <cell r="EY108">
            <v>1001388.378794777</v>
          </cell>
          <cell r="EZ108">
            <v>347035.286051</v>
          </cell>
          <cell r="FA108">
            <v>487623.35035177704</v>
          </cell>
          <cell r="FB108">
            <v>132622.28819200001</v>
          </cell>
          <cell r="FC108">
            <v>34107.454199999993</v>
          </cell>
          <cell r="FD108">
            <v>311489.92027348874</v>
          </cell>
          <cell r="FE108">
            <v>391073.43160000001</v>
          </cell>
          <cell r="FF108">
            <v>6821571.2490096958</v>
          </cell>
          <cell r="FG108">
            <v>2392502.6059333654</v>
          </cell>
          <cell r="FH108">
            <v>1560497.7676414079</v>
          </cell>
          <cell r="FI108">
            <v>363507.7022673703</v>
          </cell>
          <cell r="FJ108">
            <v>1196990.0653740375</v>
          </cell>
          <cell r="FK108">
            <v>647718.77346258634</v>
          </cell>
          <cell r="FL108">
            <v>184286.06482937129</v>
          </cell>
          <cell r="FM108">
            <v>4429068.6430763314</v>
          </cell>
          <cell r="FN108">
            <v>1312230.4948098606</v>
          </cell>
          <cell r="FO108">
            <v>288095.31094</v>
          </cell>
          <cell r="FP108">
            <v>1024135.1838698605</v>
          </cell>
          <cell r="FQ108">
            <v>2260218.2221474778</v>
          </cell>
          <cell r="FR108">
            <v>229941.53449601741</v>
          </cell>
          <cell r="FS108">
            <v>626678.39162297477</v>
          </cell>
          <cell r="FT108">
            <v>0</v>
          </cell>
          <cell r="FU108">
            <v>679046.12378999998</v>
          </cell>
          <cell r="FV108">
            <v>373903.254174</v>
          </cell>
          <cell r="FW108">
            <v>0</v>
          </cell>
          <cell r="FX108">
            <v>0</v>
          </cell>
          <cell r="FY108">
            <v>0</v>
          </cell>
          <cell r="FZ108">
            <v>0</v>
          </cell>
          <cell r="GA108">
            <v>0</v>
          </cell>
          <cell r="GB108">
            <v>292752.49439600005</v>
          </cell>
          <cell r="GC108">
            <v>0</v>
          </cell>
          <cell r="GD108">
            <v>0</v>
          </cell>
          <cell r="GE108">
            <v>9546.3746200000005</v>
          </cell>
          <cell r="GF108">
            <v>0</v>
          </cell>
          <cell r="GG108">
            <v>0</v>
          </cell>
          <cell r="GH108">
            <v>265327.000061</v>
          </cell>
          <cell r="GI108">
            <v>1014291.6455249317</v>
          </cell>
          <cell r="GJ108">
            <v>2464042.044611</v>
          </cell>
          <cell r="GK108">
            <v>2302043.838037</v>
          </cell>
          <cell r="GL108">
            <v>1256050.959694</v>
          </cell>
          <cell r="GM108">
            <v>0</v>
          </cell>
          <cell r="GN108">
            <v>427302.42212199996</v>
          </cell>
          <cell r="GO108">
            <v>-181638.116205</v>
          </cell>
          <cell r="GP108">
            <v>693719.49708699994</v>
          </cell>
          <cell r="GQ108">
            <v>0</v>
          </cell>
          <cell r="GR108">
            <v>161998.20657400001</v>
          </cell>
          <cell r="GS108">
            <v>0</v>
          </cell>
          <cell r="GT108">
            <v>161998.20657400001</v>
          </cell>
          <cell r="GU108">
            <v>2980946.2455936796</v>
          </cell>
          <cell r="GV108">
            <v>0</v>
          </cell>
          <cell r="GW108">
            <v>0</v>
          </cell>
          <cell r="GX108">
            <v>33.554805999999999</v>
          </cell>
          <cell r="GY108">
            <v>1582240.0819487893</v>
          </cell>
          <cell r="GZ108">
            <v>0</v>
          </cell>
          <cell r="HA108">
            <v>0</v>
          </cell>
        </row>
        <row r="109">
          <cell r="A109">
            <v>36800</v>
          </cell>
          <cell r="B109">
            <v>22815472.733055227</v>
          </cell>
          <cell r="C109">
            <v>4376522.6287156129</v>
          </cell>
          <cell r="D109">
            <v>4373512.6725956127</v>
          </cell>
          <cell r="E109">
            <v>164931.55993361206</v>
          </cell>
          <cell r="F109">
            <v>3866914.4222450005</v>
          </cell>
          <cell r="G109">
            <v>223938.791322</v>
          </cell>
          <cell r="H109">
            <v>53951.508201999997</v>
          </cell>
          <cell r="I109">
            <v>63776.390893000003</v>
          </cell>
          <cell r="J109">
            <v>3009.9561200000003</v>
          </cell>
          <cell r="K109">
            <v>0</v>
          </cell>
          <cell r="L109">
            <v>8.9400000000000007E-2</v>
          </cell>
          <cell r="M109">
            <v>3009.8667200000004</v>
          </cell>
          <cell r="N109">
            <v>0</v>
          </cell>
          <cell r="O109">
            <v>18438950.104339615</v>
          </cell>
          <cell r="P109">
            <v>192034.52644800002</v>
          </cell>
          <cell r="Q109">
            <v>10738847.287571128</v>
          </cell>
          <cell r="R109">
            <v>7427517.8432751298</v>
          </cell>
          <cell r="S109">
            <v>3127154.368421</v>
          </cell>
          <cell r="T109">
            <v>2634453.6244669999</v>
          </cell>
          <cell r="U109">
            <v>2531378.2733979998</v>
          </cell>
          <cell r="V109">
            <v>2395227.2820819998</v>
          </cell>
          <cell r="W109">
            <v>307751.39999199996</v>
          </cell>
          <cell r="X109">
            <v>2087475.88209</v>
          </cell>
          <cell r="Y109">
            <v>85500.952839000005</v>
          </cell>
          <cell r="Z109">
            <v>50650.038477000002</v>
          </cell>
          <cell r="AA109">
            <v>103075.351069</v>
          </cell>
          <cell r="AB109">
            <v>98524.990032000002</v>
          </cell>
          <cell r="AC109">
            <v>15812.674369</v>
          </cell>
          <cell r="AD109">
            <v>82712.315663000001</v>
          </cell>
          <cell r="AE109">
            <v>4096.0621329999994</v>
          </cell>
          <cell r="AF109">
            <v>454.29890399999994</v>
          </cell>
          <cell r="AG109">
            <v>492700.74395399995</v>
          </cell>
          <cell r="AH109">
            <v>484203.21583899995</v>
          </cell>
          <cell r="AI109">
            <v>259404.56041500001</v>
          </cell>
          <cell r="AJ109">
            <v>71117.856956000003</v>
          </cell>
          <cell r="AK109">
            <v>188286.70345899998</v>
          </cell>
          <cell r="AL109">
            <v>217198.51706000004</v>
          </cell>
          <cell r="AM109">
            <v>7600.1383640000004</v>
          </cell>
          <cell r="AN109">
            <v>8497.5281149999992</v>
          </cell>
          <cell r="AO109">
            <v>5820.4837580000003</v>
          </cell>
          <cell r="AP109">
            <v>98.730764000000008</v>
          </cell>
          <cell r="AQ109">
            <v>5721.7529940000004</v>
          </cell>
          <cell r="AR109">
            <v>2545.4365950000001</v>
          </cell>
          <cell r="AS109">
            <v>131.60776200000004</v>
          </cell>
          <cell r="AT109">
            <v>384101.58422000002</v>
          </cell>
          <cell r="AU109">
            <v>376303.15876300004</v>
          </cell>
          <cell r="AV109">
            <v>252096.406869</v>
          </cell>
          <cell r="AW109">
            <v>71072.835628000001</v>
          </cell>
          <cell r="AX109">
            <v>181023.571241</v>
          </cell>
          <cell r="AY109">
            <v>116825.53667000002</v>
          </cell>
          <cell r="AZ109">
            <v>7381.2152239999996</v>
          </cell>
          <cell r="BA109">
            <v>7798.4254570000003</v>
          </cell>
          <cell r="BB109">
            <v>5417.2173390000007</v>
          </cell>
          <cell r="BC109">
            <v>97.720915000000019</v>
          </cell>
          <cell r="BD109">
            <v>5319.4964239999999</v>
          </cell>
          <cell r="BE109">
            <v>2249.6003559999999</v>
          </cell>
          <cell r="BF109">
            <v>131.60776200000004</v>
          </cell>
          <cell r="BG109">
            <v>108599.15973400002</v>
          </cell>
          <cell r="BH109">
            <v>107900.057076</v>
          </cell>
          <cell r="BI109">
            <v>7308.1535459999996</v>
          </cell>
          <cell r="BJ109">
            <v>45.021328000000004</v>
          </cell>
          <cell r="BK109">
            <v>7263.1322180000006</v>
          </cell>
          <cell r="BL109">
            <v>100372.98039000001</v>
          </cell>
          <cell r="BM109">
            <v>218.92314000000002</v>
          </cell>
          <cell r="BN109">
            <v>699.10265800000002</v>
          </cell>
          <cell r="BO109">
            <v>403.26641900000004</v>
          </cell>
          <cell r="BP109">
            <v>1.009849</v>
          </cell>
          <cell r="BQ109">
            <v>402.25657000000007</v>
          </cell>
          <cell r="BR109">
            <v>295.83623899999998</v>
          </cell>
          <cell r="BS109">
            <v>0</v>
          </cell>
          <cell r="BT109">
            <v>4300363.4748541303</v>
          </cell>
          <cell r="BU109">
            <v>3715922.2215279043</v>
          </cell>
          <cell r="BV109">
            <v>584441.25332622591</v>
          </cell>
          <cell r="BW109">
            <v>2655028.3281255625</v>
          </cell>
          <cell r="BX109">
            <v>2120318.6794967535</v>
          </cell>
          <cell r="BY109">
            <v>2062809.4350586794</v>
          </cell>
          <cell r="BZ109">
            <v>424600.23219900002</v>
          </cell>
          <cell r="CA109">
            <v>1638209.2028596795</v>
          </cell>
          <cell r="CB109">
            <v>8800.2825290743531</v>
          </cell>
          <cell r="CC109">
            <v>48708.961908999998</v>
          </cell>
          <cell r="CD109">
            <v>534709.64862880914</v>
          </cell>
          <cell r="CE109">
            <v>533939.46686350345</v>
          </cell>
          <cell r="CF109">
            <v>3412.7854280000001</v>
          </cell>
          <cell r="CG109">
            <v>530526.68143550341</v>
          </cell>
          <cell r="CH109">
            <v>676.80964430574022</v>
          </cell>
          <cell r="CI109">
            <v>93.372120999999993</v>
          </cell>
          <cell r="CJ109">
            <v>1120021.4655899582</v>
          </cell>
          <cell r="CK109">
            <v>1073352.2234223471</v>
          </cell>
          <cell r="CL109">
            <v>987145.64250184561</v>
          </cell>
          <cell r="CM109">
            <v>138720.80235208565</v>
          </cell>
          <cell r="CN109">
            <v>848424.8401497599</v>
          </cell>
          <cell r="CO109">
            <v>58553.688543294222</v>
          </cell>
          <cell r="CP109">
            <v>27652.892377207416</v>
          </cell>
          <cell r="CQ109">
            <v>46669.24216761101</v>
          </cell>
          <cell r="CR109">
            <v>45885.34960815301</v>
          </cell>
          <cell r="CS109">
            <v>2504.2533349999999</v>
          </cell>
          <cell r="CT109">
            <v>43381.096273153016</v>
          </cell>
          <cell r="CU109">
            <v>488.27190283284961</v>
          </cell>
          <cell r="CV109">
            <v>295.62065662515221</v>
          </cell>
          <cell r="CW109">
            <v>525313.6811386093</v>
          </cell>
          <cell r="CX109">
            <v>522251.3186088035</v>
          </cell>
          <cell r="CY109">
            <v>512352.28141213936</v>
          </cell>
          <cell r="CZ109">
            <v>59468.251884000005</v>
          </cell>
          <cell r="DA109">
            <v>452884.02952813933</v>
          </cell>
          <cell r="DB109">
            <v>6769.7382966641062</v>
          </cell>
          <cell r="DC109">
            <v>3129.2988999999998</v>
          </cell>
          <cell r="DD109">
            <v>3062.3625298057868</v>
          </cell>
          <cell r="DE109">
            <v>3022.6050972278304</v>
          </cell>
          <cell r="DF109">
            <v>0</v>
          </cell>
          <cell r="DG109">
            <v>3022.6050972278304</v>
          </cell>
          <cell r="DH109">
            <v>39.757432577956742</v>
          </cell>
          <cell r="DI109">
            <v>0</v>
          </cell>
          <cell r="DJ109">
            <v>0</v>
          </cell>
          <cell r="DK109">
            <v>3311329.4442960001</v>
          </cell>
          <cell r="DL109">
            <v>670.6078</v>
          </cell>
          <cell r="DM109">
            <v>4756750.4846100872</v>
          </cell>
          <cell r="DN109">
            <v>2750647.1979103987</v>
          </cell>
          <cell r="DO109">
            <v>0</v>
          </cell>
          <cell r="DP109">
            <v>0</v>
          </cell>
          <cell r="DQ109">
            <v>3183.3884423985032</v>
          </cell>
          <cell r="DR109">
            <v>2747463.8094680002</v>
          </cell>
          <cell r="DS109">
            <v>22815472.637155231</v>
          </cell>
          <cell r="DT109">
            <v>1199797.1163840001</v>
          </cell>
          <cell r="DU109">
            <v>540357.63905400003</v>
          </cell>
          <cell r="DV109">
            <v>532394.36346399994</v>
          </cell>
          <cell r="DW109">
            <v>51661.733928000001</v>
          </cell>
          <cell r="DX109">
            <v>182211.08586399996</v>
          </cell>
          <cell r="DY109">
            <v>298521.543672</v>
          </cell>
          <cell r="DZ109">
            <v>7963.2755900000002</v>
          </cell>
          <cell r="EA109">
            <v>0</v>
          </cell>
          <cell r="EB109">
            <v>0</v>
          </cell>
          <cell r="EC109">
            <v>0</v>
          </cell>
          <cell r="ED109">
            <v>0</v>
          </cell>
          <cell r="EE109">
            <v>659439.47732999991</v>
          </cell>
          <cell r="EF109">
            <v>659439.47732999991</v>
          </cell>
          <cell r="EG109">
            <v>0</v>
          </cell>
          <cell r="EH109">
            <v>21615675.520771232</v>
          </cell>
          <cell r="EI109">
            <v>14155442.170574229</v>
          </cell>
          <cell r="EJ109">
            <v>1313371.5592060001</v>
          </cell>
          <cell r="EK109">
            <v>1313371.5592060001</v>
          </cell>
          <cell r="EL109">
            <v>1043019.589855</v>
          </cell>
          <cell r="EM109">
            <v>252077.92184000002</v>
          </cell>
          <cell r="EN109">
            <v>790941.66801499994</v>
          </cell>
          <cell r="EO109">
            <v>101256.584934</v>
          </cell>
          <cell r="EP109">
            <v>4372.3355470000006</v>
          </cell>
          <cell r="EQ109">
            <v>164723.04887</v>
          </cell>
          <cell r="ER109">
            <v>7595.7778689999996</v>
          </cell>
          <cell r="ES109">
            <v>157127.27100100002</v>
          </cell>
          <cell r="ET109">
            <v>12842070.611368231</v>
          </cell>
          <cell r="EU109">
            <v>4109497.564208</v>
          </cell>
          <cell r="EV109">
            <v>137783.71461</v>
          </cell>
          <cell r="EW109">
            <v>3971713.8495980003</v>
          </cell>
          <cell r="EX109">
            <v>1609506.3103479999</v>
          </cell>
          <cell r="EY109">
            <v>911495.46825000015</v>
          </cell>
          <cell r="EZ109">
            <v>314309.99529699993</v>
          </cell>
          <cell r="FA109">
            <v>425612.64032300003</v>
          </cell>
          <cell r="FB109">
            <v>142231.14692999999</v>
          </cell>
          <cell r="FC109">
            <v>29341.685699999995</v>
          </cell>
          <cell r="FD109">
            <v>312847.11089800001</v>
          </cell>
          <cell r="FE109">
            <v>385163.73119999998</v>
          </cell>
          <cell r="FF109">
            <v>7123066.7368122311</v>
          </cell>
          <cell r="FG109">
            <v>2438602.7288408368</v>
          </cell>
          <cell r="FH109">
            <v>1566140.6482388079</v>
          </cell>
          <cell r="FI109">
            <v>348490.20629715588</v>
          </cell>
          <cell r="FJ109">
            <v>1217650.441941652</v>
          </cell>
          <cell r="FK109">
            <v>674988.30125729227</v>
          </cell>
          <cell r="FL109">
            <v>197473.7793447366</v>
          </cell>
          <cell r="FM109">
            <v>4684464.0079713929</v>
          </cell>
          <cell r="FN109">
            <v>1363741.6783004799</v>
          </cell>
          <cell r="FO109">
            <v>333911.492073</v>
          </cell>
          <cell r="FP109">
            <v>1029830.1862274797</v>
          </cell>
          <cell r="FQ109">
            <v>2441340.8354854202</v>
          </cell>
          <cell r="FR109">
            <v>216612.13069640048</v>
          </cell>
          <cell r="FS109">
            <v>662769.36348909279</v>
          </cell>
          <cell r="FT109">
            <v>0</v>
          </cell>
          <cell r="FU109">
            <v>697700.033085</v>
          </cell>
          <cell r="FV109">
            <v>389283.853565</v>
          </cell>
          <cell r="FW109">
            <v>0</v>
          </cell>
          <cell r="FX109">
            <v>0</v>
          </cell>
          <cell r="FY109">
            <v>0</v>
          </cell>
          <cell r="FZ109">
            <v>0</v>
          </cell>
          <cell r="GA109">
            <v>0</v>
          </cell>
          <cell r="GB109">
            <v>294648.30755000003</v>
          </cell>
          <cell r="GC109">
            <v>0</v>
          </cell>
          <cell r="GD109">
            <v>0</v>
          </cell>
          <cell r="GE109">
            <v>8894.0025700000006</v>
          </cell>
          <cell r="GF109">
            <v>0</v>
          </cell>
          <cell r="GG109">
            <v>0</v>
          </cell>
          <cell r="GH109">
            <v>345240.60814600001</v>
          </cell>
          <cell r="GI109">
            <v>1192793.7869490001</v>
          </cell>
          <cell r="GJ109">
            <v>2421073.6550329998</v>
          </cell>
          <cell r="GK109">
            <v>2235240.3607290001</v>
          </cell>
          <cell r="GL109">
            <v>1318516.4587940001</v>
          </cell>
          <cell r="GM109">
            <v>0</v>
          </cell>
          <cell r="GN109">
            <v>446849.94566599996</v>
          </cell>
          <cell r="GO109">
            <v>-298813.81839999999</v>
          </cell>
          <cell r="GP109">
            <v>661999.75003</v>
          </cell>
          <cell r="GQ109">
            <v>0</v>
          </cell>
          <cell r="GR109">
            <v>185833.29430400001</v>
          </cell>
          <cell r="GS109">
            <v>0</v>
          </cell>
          <cell r="GT109">
            <v>185833.29430400001</v>
          </cell>
          <cell r="GU109">
            <v>2803425.2669839999</v>
          </cell>
          <cell r="GV109">
            <v>0</v>
          </cell>
          <cell r="GW109">
            <v>0</v>
          </cell>
          <cell r="GX109">
            <v>3544.4358200000001</v>
          </cell>
          <cell r="GY109">
            <v>1980075.287948</v>
          </cell>
          <cell r="GZ109">
            <v>0</v>
          </cell>
          <cell r="HA109">
            <v>0</v>
          </cell>
        </row>
        <row r="110">
          <cell r="A110">
            <v>36831</v>
          </cell>
          <cell r="B110">
            <v>22276909.675606158</v>
          </cell>
          <cell r="C110">
            <v>4198132.4152878523</v>
          </cell>
          <cell r="D110">
            <v>4195059.6553078527</v>
          </cell>
          <cell r="E110">
            <v>171401.16085571289</v>
          </cell>
          <cell r="F110">
            <v>3667467.0130463289</v>
          </cell>
          <cell r="G110">
            <v>228722.18349999998</v>
          </cell>
          <cell r="H110">
            <v>73756.336112000005</v>
          </cell>
          <cell r="I110">
            <v>53712.961793810638</v>
          </cell>
          <cell r="J110">
            <v>3072.7599800000003</v>
          </cell>
          <cell r="K110">
            <v>0</v>
          </cell>
          <cell r="L110">
            <v>0</v>
          </cell>
          <cell r="M110">
            <v>3072.7599800000003</v>
          </cell>
          <cell r="N110">
            <v>0</v>
          </cell>
          <cell r="O110">
            <v>18078777.260318305</v>
          </cell>
          <cell r="P110">
            <v>148561.44185871468</v>
          </cell>
          <cell r="Q110">
            <v>10752473.976395117</v>
          </cell>
          <cell r="R110">
            <v>7078311.7250805963</v>
          </cell>
          <cell r="S110">
            <v>3044539.226653079</v>
          </cell>
          <cell r="T110">
            <v>2544795.9300542222</v>
          </cell>
          <cell r="U110">
            <v>2472024.4444300504</v>
          </cell>
          <cell r="V110">
            <v>2330865.4065493057</v>
          </cell>
          <cell r="W110">
            <v>295355.77461613948</v>
          </cell>
          <cell r="X110">
            <v>2035509.6319331662</v>
          </cell>
          <cell r="Y110">
            <v>96067.42831427991</v>
          </cell>
          <cell r="Z110">
            <v>45091.609566465006</v>
          </cell>
          <cell r="AA110">
            <v>72771.485624171706</v>
          </cell>
          <cell r="AB110">
            <v>69466.479901692248</v>
          </cell>
          <cell r="AC110">
            <v>13424.853908035526</v>
          </cell>
          <cell r="AD110">
            <v>56041.625993656729</v>
          </cell>
          <cell r="AE110">
            <v>2840.544018664943</v>
          </cell>
          <cell r="AF110">
            <v>464.46170381451077</v>
          </cell>
          <cell r="AG110">
            <v>499743.2965988568</v>
          </cell>
          <cell r="AH110">
            <v>494842.57872004935</v>
          </cell>
          <cell r="AI110">
            <v>260362.02222541432</v>
          </cell>
          <cell r="AJ110">
            <v>73979.122411100936</v>
          </cell>
          <cell r="AK110">
            <v>186382.89981431339</v>
          </cell>
          <cell r="AL110">
            <v>226584.98350423118</v>
          </cell>
          <cell r="AM110">
            <v>7895.572990403899</v>
          </cell>
          <cell r="AN110">
            <v>4900.7178788074052</v>
          </cell>
          <cell r="AO110">
            <v>2776.7194247735365</v>
          </cell>
          <cell r="AP110">
            <v>15.898282992263265</v>
          </cell>
          <cell r="AQ110">
            <v>2760.8211417812736</v>
          </cell>
          <cell r="AR110">
            <v>2038.5902987780366</v>
          </cell>
          <cell r="AS110">
            <v>85.408155255832327</v>
          </cell>
          <cell r="AT110">
            <v>390487.41136069881</v>
          </cell>
          <cell r="AU110">
            <v>386102.87510340469</v>
          </cell>
          <cell r="AV110">
            <v>252957.87482841435</v>
          </cell>
          <cell r="AW110">
            <v>73936.441083100945</v>
          </cell>
          <cell r="AX110">
            <v>179021.43374531338</v>
          </cell>
          <cell r="AY110">
            <v>125538.41432458647</v>
          </cell>
          <cell r="AZ110">
            <v>7606.585950403899</v>
          </cell>
          <cell r="BA110">
            <v>4384.536257294083</v>
          </cell>
          <cell r="BB110">
            <v>2471.5611337735363</v>
          </cell>
          <cell r="BC110">
            <v>15.898282992263265</v>
          </cell>
          <cell r="BD110">
            <v>2455.6628507812734</v>
          </cell>
          <cell r="BE110">
            <v>1827.5669682647142</v>
          </cell>
          <cell r="BF110">
            <v>85.408155255832327</v>
          </cell>
          <cell r="BG110">
            <v>109255.88523815801</v>
          </cell>
          <cell r="BH110">
            <v>108739.70361664468</v>
          </cell>
          <cell r="BI110">
            <v>7404.1473970000006</v>
          </cell>
          <cell r="BJ110">
            <v>42.681328000000001</v>
          </cell>
          <cell r="BK110">
            <v>7361.4660690000001</v>
          </cell>
          <cell r="BL110">
            <v>101046.56917964469</v>
          </cell>
          <cell r="BM110">
            <v>288.98703999999998</v>
          </cell>
          <cell r="BN110">
            <v>516.18162151332251</v>
          </cell>
          <cell r="BO110">
            <v>305.15829099999996</v>
          </cell>
          <cell r="BP110">
            <v>0</v>
          </cell>
          <cell r="BQ110">
            <v>305.15829099999996</v>
          </cell>
          <cell r="BR110">
            <v>211.02333051332258</v>
          </cell>
          <cell r="BS110">
            <v>0</v>
          </cell>
          <cell r="BT110">
            <v>4033772.4984275168</v>
          </cell>
          <cell r="BU110">
            <v>3931036.1032316471</v>
          </cell>
          <cell r="BV110">
            <v>102736.39519587046</v>
          </cell>
          <cell r="BW110">
            <v>2426605.0312745823</v>
          </cell>
          <cell r="BX110">
            <v>2348963.1071103467</v>
          </cell>
          <cell r="BY110">
            <v>2250225.3386492804</v>
          </cell>
          <cell r="BZ110">
            <v>453842.01313935535</v>
          </cell>
          <cell r="CA110">
            <v>1796383.3255099251</v>
          </cell>
          <cell r="CB110">
            <v>8097.2545773051361</v>
          </cell>
          <cell r="CC110">
            <v>90640.513883760825</v>
          </cell>
          <cell r="CD110">
            <v>77641.924164235708</v>
          </cell>
          <cell r="CE110">
            <v>77568.416330866981</v>
          </cell>
          <cell r="CF110">
            <v>1667.2748019999999</v>
          </cell>
          <cell r="CG110">
            <v>75901.141528866981</v>
          </cell>
          <cell r="CH110">
            <v>65.085184379623414</v>
          </cell>
          <cell r="CI110">
            <v>8.4226489891051202</v>
          </cell>
          <cell r="CJ110">
            <v>1115762.929773075</v>
          </cell>
          <cell r="CK110">
            <v>1093464.4242374403</v>
          </cell>
          <cell r="CL110">
            <v>1002788.9347129557</v>
          </cell>
          <cell r="CM110">
            <v>139026.55866208783</v>
          </cell>
          <cell r="CN110">
            <v>863762.37605086784</v>
          </cell>
          <cell r="CO110">
            <v>58002.70609994603</v>
          </cell>
          <cell r="CP110">
            <v>32672.783424538589</v>
          </cell>
          <cell r="CQ110">
            <v>22298.505535634748</v>
          </cell>
          <cell r="CR110">
            <v>21832.482283967791</v>
          </cell>
          <cell r="CS110">
            <v>2470.5524930000001</v>
          </cell>
          <cell r="CT110">
            <v>19361.929790967792</v>
          </cell>
          <cell r="CU110">
            <v>466.02325166695618</v>
          </cell>
          <cell r="CV110">
            <v>0</v>
          </cell>
          <cell r="CW110">
            <v>491404.53737986053</v>
          </cell>
          <cell r="CX110">
            <v>488608.57188386051</v>
          </cell>
          <cell r="CY110">
            <v>477335.54281486047</v>
          </cell>
          <cell r="CZ110">
            <v>62074.293140845883</v>
          </cell>
          <cell r="DA110">
            <v>415261.24967401463</v>
          </cell>
          <cell r="DB110">
            <v>7976.9119689999989</v>
          </cell>
          <cell r="DC110">
            <v>3296.1171000000004</v>
          </cell>
          <cell r="DD110">
            <v>2795.9654959999998</v>
          </cell>
          <cell r="DE110">
            <v>2784.1374960000003</v>
          </cell>
          <cell r="DF110">
            <v>0</v>
          </cell>
          <cell r="DG110">
            <v>2784.1374960000003</v>
          </cell>
          <cell r="DH110">
            <v>11.827999999999999</v>
          </cell>
          <cell r="DI110">
            <v>0</v>
          </cell>
          <cell r="DJ110">
            <v>0</v>
          </cell>
          <cell r="DK110">
            <v>3674162.2513145208</v>
          </cell>
          <cell r="DL110">
            <v>7705.9537790000004</v>
          </cell>
          <cell r="DM110">
            <v>4434369.0443745209</v>
          </cell>
          <cell r="DN110">
            <v>2735666.8439109526</v>
          </cell>
          <cell r="DO110">
            <v>0</v>
          </cell>
          <cell r="DP110">
            <v>0</v>
          </cell>
          <cell r="DQ110">
            <v>811.1768898122607</v>
          </cell>
          <cell r="DR110">
            <v>2734855.6670211405</v>
          </cell>
          <cell r="DS110">
            <v>22276909.80252476</v>
          </cell>
          <cell r="DT110">
            <v>1279988.0163198654</v>
          </cell>
          <cell r="DU110">
            <v>615591.12188637431</v>
          </cell>
          <cell r="DV110">
            <v>607659.99223424192</v>
          </cell>
          <cell r="DW110">
            <v>47819.863433999999</v>
          </cell>
          <cell r="DX110">
            <v>222667.96499416992</v>
          </cell>
          <cell r="DY110">
            <v>337172.16380607209</v>
          </cell>
          <cell r="DZ110">
            <v>7840.7218891323182</v>
          </cell>
          <cell r="EA110">
            <v>90.407763000000017</v>
          </cell>
          <cell r="EB110">
            <v>0</v>
          </cell>
          <cell r="EC110">
            <v>0</v>
          </cell>
          <cell r="ED110">
            <v>90.407763000000017</v>
          </cell>
          <cell r="EE110">
            <v>664396.89443349116</v>
          </cell>
          <cell r="EF110">
            <v>664396.89443349116</v>
          </cell>
          <cell r="EG110">
            <v>0</v>
          </cell>
          <cell r="EH110">
            <v>20996921.786204897</v>
          </cell>
          <cell r="EI110">
            <v>14175212.108191993</v>
          </cell>
          <cell r="EJ110">
            <v>1421564.4375294936</v>
          </cell>
          <cell r="EK110">
            <v>1421564.4375294936</v>
          </cell>
          <cell r="EL110">
            <v>1144524.0552237544</v>
          </cell>
          <cell r="EM110">
            <v>293813.06510722463</v>
          </cell>
          <cell r="EN110">
            <v>850710.99011652987</v>
          </cell>
          <cell r="EO110">
            <v>121614.47299094358</v>
          </cell>
          <cell r="EP110">
            <v>4294.1538583295305</v>
          </cell>
          <cell r="EQ110">
            <v>151131.75545646617</v>
          </cell>
          <cell r="ER110">
            <v>6507.211060803892</v>
          </cell>
          <cell r="ES110">
            <v>144624.54439566226</v>
          </cell>
          <cell r="ET110">
            <v>12753647.670662502</v>
          </cell>
          <cell r="EU110">
            <v>4082715.572174707</v>
          </cell>
          <cell r="EV110">
            <v>144600.73633426864</v>
          </cell>
          <cell r="EW110">
            <v>3938114.8358404385</v>
          </cell>
          <cell r="EX110">
            <v>1634532.9397126571</v>
          </cell>
          <cell r="EY110">
            <v>905323.16298288666</v>
          </cell>
          <cell r="EZ110">
            <v>320437.58998337283</v>
          </cell>
          <cell r="FA110">
            <v>445067.22207976587</v>
          </cell>
          <cell r="FB110">
            <v>133155.08211627026</v>
          </cell>
          <cell r="FC110">
            <v>6663.2688034776775</v>
          </cell>
          <cell r="FD110">
            <v>345553.32943841151</v>
          </cell>
          <cell r="FE110">
            <v>383656.44729135907</v>
          </cell>
          <cell r="FF110">
            <v>7036399.1587751377</v>
          </cell>
          <cell r="FG110">
            <v>2466647.6632601065</v>
          </cell>
          <cell r="FH110">
            <v>1500882.9971393384</v>
          </cell>
          <cell r="FI110">
            <v>345044.13933102816</v>
          </cell>
          <cell r="FJ110">
            <v>1155838.8578083101</v>
          </cell>
          <cell r="FK110">
            <v>761576.29924928513</v>
          </cell>
          <cell r="FL110">
            <v>204188.36687148298</v>
          </cell>
          <cell r="FM110">
            <v>4569751.4955150308</v>
          </cell>
          <cell r="FN110">
            <v>1336738.1063942597</v>
          </cell>
          <cell r="FO110">
            <v>295654.54321248515</v>
          </cell>
          <cell r="FP110">
            <v>1041083.5631817747</v>
          </cell>
          <cell r="FQ110">
            <v>2336106.6900866199</v>
          </cell>
          <cell r="FR110">
            <v>209562.69417092501</v>
          </cell>
          <cell r="FS110">
            <v>687344.00486322585</v>
          </cell>
          <cell r="FT110">
            <v>0</v>
          </cell>
          <cell r="FU110">
            <v>698643.91147534992</v>
          </cell>
          <cell r="FV110">
            <v>418920.19783399999</v>
          </cell>
          <cell r="FW110">
            <v>0</v>
          </cell>
          <cell r="FX110">
            <v>0</v>
          </cell>
          <cell r="FY110">
            <v>0</v>
          </cell>
          <cell r="FZ110">
            <v>0</v>
          </cell>
          <cell r="GA110">
            <v>0</v>
          </cell>
          <cell r="GB110">
            <v>267550.53504539054</v>
          </cell>
          <cell r="GC110">
            <v>0</v>
          </cell>
          <cell r="GD110">
            <v>0</v>
          </cell>
          <cell r="GE110">
            <v>8264.0673959594205</v>
          </cell>
          <cell r="GF110">
            <v>0</v>
          </cell>
          <cell r="GG110">
            <v>0</v>
          </cell>
          <cell r="GH110">
            <v>264826.30317190604</v>
          </cell>
          <cell r="GI110">
            <v>1044199.9803893419</v>
          </cell>
          <cell r="GJ110">
            <v>2535702.4774182313</v>
          </cell>
          <cell r="GK110">
            <v>2347295.9645329518</v>
          </cell>
          <cell r="GL110">
            <v>1298647.6473900566</v>
          </cell>
          <cell r="GM110">
            <v>0</v>
          </cell>
          <cell r="GN110">
            <v>450240.29640062916</v>
          </cell>
          <cell r="GO110">
            <v>-186310.26865521539</v>
          </cell>
          <cell r="GP110">
            <v>675907.3454765405</v>
          </cell>
          <cell r="GQ110">
            <v>0</v>
          </cell>
          <cell r="GR110">
            <v>188406.51288527949</v>
          </cell>
          <cell r="GS110">
            <v>0</v>
          </cell>
          <cell r="GT110">
            <v>188406.51288527949</v>
          </cell>
          <cell r="GU110">
            <v>2278337.0055580698</v>
          </cell>
          <cell r="GV110">
            <v>0</v>
          </cell>
          <cell r="GW110">
            <v>0</v>
          </cell>
          <cell r="GX110">
            <v>5668.069532657677</v>
          </cell>
          <cell r="GY110">
            <v>2006996.0087113038</v>
          </cell>
          <cell r="GZ110">
            <v>0</v>
          </cell>
          <cell r="HA110">
            <v>0</v>
          </cell>
        </row>
        <row r="111">
          <cell r="A111">
            <v>36861</v>
          </cell>
          <cell r="B111">
            <v>23267362.019331276</v>
          </cell>
          <cell r="C111">
            <v>4013089.0796313235</v>
          </cell>
          <cell r="D111">
            <v>4010028.2860693233</v>
          </cell>
          <cell r="E111">
            <v>189875.03789857496</v>
          </cell>
          <cell r="F111">
            <v>3424639.4457973503</v>
          </cell>
          <cell r="G111">
            <v>244253.027</v>
          </cell>
          <cell r="H111">
            <v>95705.674004857807</v>
          </cell>
          <cell r="I111">
            <v>55555.101368539421</v>
          </cell>
          <cell r="J111">
            <v>3060.7935619999998</v>
          </cell>
          <cell r="K111">
            <v>0</v>
          </cell>
          <cell r="L111">
            <v>0</v>
          </cell>
          <cell r="M111">
            <v>3060.7935619999998</v>
          </cell>
          <cell r="N111">
            <v>0</v>
          </cell>
          <cell r="O111">
            <v>19254272.939699955</v>
          </cell>
          <cell r="P111">
            <v>232294.88405332612</v>
          </cell>
          <cell r="Q111">
            <v>10672526.652588066</v>
          </cell>
          <cell r="R111">
            <v>7500710.7214807393</v>
          </cell>
          <cell r="S111">
            <v>3041083.503727044</v>
          </cell>
          <cell r="T111">
            <v>2519350.7791253692</v>
          </cell>
          <cell r="U111">
            <v>2453582.5073573692</v>
          </cell>
          <cell r="V111">
            <v>2306502.4461478791</v>
          </cell>
          <cell r="W111">
            <v>295226.78503447602</v>
          </cell>
          <cell r="X111">
            <v>2011275.6611134033</v>
          </cell>
          <cell r="Y111">
            <v>105994.8587298207</v>
          </cell>
          <cell r="Z111">
            <v>41085.202479669235</v>
          </cell>
          <cell r="AA111">
            <v>65768.271768000006</v>
          </cell>
          <cell r="AB111">
            <v>58226.504873999998</v>
          </cell>
          <cell r="AC111">
            <v>11261.471476000001</v>
          </cell>
          <cell r="AD111">
            <v>46965.033398</v>
          </cell>
          <cell r="AE111">
            <v>1961.9344229999999</v>
          </cell>
          <cell r="AF111">
            <v>5579.8324709999997</v>
          </cell>
          <cell r="AG111">
            <v>521732.72460167541</v>
          </cell>
          <cell r="AH111">
            <v>517737.57473167533</v>
          </cell>
          <cell r="AI111">
            <v>268307.60397899995</v>
          </cell>
          <cell r="AJ111">
            <v>72180.514945999996</v>
          </cell>
          <cell r="AK111">
            <v>196127.08903299994</v>
          </cell>
          <cell r="AL111">
            <v>241905.93333367544</v>
          </cell>
          <cell r="AM111">
            <v>7524.0374190000002</v>
          </cell>
          <cell r="AN111">
            <v>3995.1498700000011</v>
          </cell>
          <cell r="AO111">
            <v>2190.1065200000007</v>
          </cell>
          <cell r="AP111">
            <v>13.528223000000779</v>
          </cell>
          <cell r="AQ111">
            <v>2176.578297</v>
          </cell>
          <cell r="AR111">
            <v>1722.3479930000001</v>
          </cell>
          <cell r="AS111">
            <v>82.69535700000003</v>
          </cell>
          <cell r="AT111">
            <v>411029.39152199996</v>
          </cell>
          <cell r="AU111">
            <v>407377.64846599998</v>
          </cell>
          <cell r="AV111">
            <v>260373.15411599996</v>
          </cell>
          <cell r="AW111">
            <v>72140.433617999995</v>
          </cell>
          <cell r="AX111">
            <v>188232.72049799995</v>
          </cell>
          <cell r="AY111">
            <v>139840.14715999999</v>
          </cell>
          <cell r="AZ111">
            <v>7164.3471900000004</v>
          </cell>
          <cell r="BA111">
            <v>3651.7430560000007</v>
          </cell>
          <cell r="BB111">
            <v>2000.0946350000008</v>
          </cell>
          <cell r="BC111">
            <v>13.528223000000779</v>
          </cell>
          <cell r="BD111">
            <v>1986.5664120000001</v>
          </cell>
          <cell r="BE111">
            <v>1568.9653490000001</v>
          </cell>
          <cell r="BF111">
            <v>82.683072000000024</v>
          </cell>
          <cell r="BG111">
            <v>110703.33307967545</v>
          </cell>
          <cell r="BH111">
            <v>110359.92626567543</v>
          </cell>
          <cell r="BI111">
            <v>7934.4498630000016</v>
          </cell>
          <cell r="BJ111">
            <v>40.081328000000006</v>
          </cell>
          <cell r="BK111">
            <v>7894.3685350000014</v>
          </cell>
          <cell r="BL111">
            <v>102065.78617367543</v>
          </cell>
          <cell r="BM111">
            <v>359.69022899999999</v>
          </cell>
          <cell r="BN111">
            <v>343.406814</v>
          </cell>
          <cell r="BO111">
            <v>190.01188500000001</v>
          </cell>
          <cell r="BP111">
            <v>0</v>
          </cell>
          <cell r="BQ111">
            <v>190.01188500000001</v>
          </cell>
          <cell r="BR111">
            <v>153.38264399999997</v>
          </cell>
          <cell r="BS111">
            <v>1.2285000000000001E-2</v>
          </cell>
          <cell r="BT111">
            <v>4459627.2177536953</v>
          </cell>
          <cell r="BU111">
            <v>4345608.8380746953</v>
          </cell>
          <cell r="BV111">
            <v>114018.37967900003</v>
          </cell>
          <cell r="BW111">
            <v>2862077.6049366952</v>
          </cell>
          <cell r="BX111">
            <v>2780172.1280796952</v>
          </cell>
          <cell r="BY111">
            <v>2634686.9408446476</v>
          </cell>
          <cell r="BZ111">
            <v>493200.94130399998</v>
          </cell>
          <cell r="CA111">
            <v>2141485.9995406475</v>
          </cell>
          <cell r="CB111">
            <v>6582.7507860479118</v>
          </cell>
          <cell r="CC111">
            <v>138902.436449</v>
          </cell>
          <cell r="CD111">
            <v>81905.476857000001</v>
          </cell>
          <cell r="CE111">
            <v>81489.487534</v>
          </cell>
          <cell r="CF111">
            <v>1377.514062</v>
          </cell>
          <cell r="CG111">
            <v>80111.973472000012</v>
          </cell>
          <cell r="CH111">
            <v>415.98932299999996</v>
          </cell>
          <cell r="CI111">
            <v>0</v>
          </cell>
          <cell r="CJ111">
            <v>1068299.6551640001</v>
          </cell>
          <cell r="CK111">
            <v>1042285.034272</v>
          </cell>
          <cell r="CL111">
            <v>955176.89378000016</v>
          </cell>
          <cell r="CM111">
            <v>145929.458376</v>
          </cell>
          <cell r="CN111">
            <v>809247.43540400011</v>
          </cell>
          <cell r="CO111">
            <v>58288.090128999997</v>
          </cell>
          <cell r="CP111">
            <v>28820.050362999998</v>
          </cell>
          <cell r="CQ111">
            <v>26014.620892000003</v>
          </cell>
          <cell r="CR111">
            <v>25533.939726000004</v>
          </cell>
          <cell r="CS111">
            <v>3451.087348</v>
          </cell>
          <cell r="CT111">
            <v>22082.852378000003</v>
          </cell>
          <cell r="CU111">
            <v>480.68116600000002</v>
          </cell>
          <cell r="CV111">
            <v>0</v>
          </cell>
          <cell r="CW111">
            <v>529249.9576529999</v>
          </cell>
          <cell r="CX111">
            <v>523151.67572299996</v>
          </cell>
          <cell r="CY111">
            <v>509770.80419300002</v>
          </cell>
          <cell r="CZ111">
            <v>62351.031411999989</v>
          </cell>
          <cell r="DA111">
            <v>447419.77278100001</v>
          </cell>
          <cell r="DB111">
            <v>8419.1263299999991</v>
          </cell>
          <cell r="DC111">
            <v>4961.7452000000003</v>
          </cell>
          <cell r="DD111">
            <v>6098.2819300000001</v>
          </cell>
          <cell r="DE111">
            <v>5906.6503300000004</v>
          </cell>
          <cell r="DF111">
            <v>410.98550000000006</v>
          </cell>
          <cell r="DG111">
            <v>5495.6648299999997</v>
          </cell>
          <cell r="DH111">
            <v>191.63160000000002</v>
          </cell>
          <cell r="DI111">
            <v>0</v>
          </cell>
          <cell r="DJ111">
            <v>0</v>
          </cell>
          <cell r="DK111">
            <v>3171815.9311073259</v>
          </cell>
          <cell r="DL111">
            <v>18801.933786000001</v>
          </cell>
          <cell r="DM111">
            <v>5730256.5765543776</v>
          </cell>
          <cell r="DN111">
            <v>2600392.8927181838</v>
          </cell>
          <cell r="DO111">
            <v>0</v>
          </cell>
          <cell r="DP111">
            <v>0</v>
          </cell>
          <cell r="DQ111">
            <v>473.94590583080145</v>
          </cell>
          <cell r="DR111">
            <v>2599918.9468123531</v>
          </cell>
          <cell r="DS111">
            <v>23267361.944398388</v>
          </cell>
          <cell r="DT111">
            <v>1318129.2248366647</v>
          </cell>
          <cell r="DU111">
            <v>591110.10978055489</v>
          </cell>
          <cell r="DV111">
            <v>584316.66731653642</v>
          </cell>
          <cell r="DW111">
            <v>45859.114529020095</v>
          </cell>
          <cell r="DX111">
            <v>195563.57398100002</v>
          </cell>
          <cell r="DY111">
            <v>342893.97880651627</v>
          </cell>
          <cell r="DZ111">
            <v>6793.4424640185462</v>
          </cell>
          <cell r="EA111">
            <v>0</v>
          </cell>
          <cell r="EB111">
            <v>0</v>
          </cell>
          <cell r="EC111">
            <v>0</v>
          </cell>
          <cell r="ED111">
            <v>0</v>
          </cell>
          <cell r="EE111">
            <v>727019.11505610973</v>
          </cell>
          <cell r="EF111">
            <v>727019.11505610973</v>
          </cell>
          <cell r="EG111">
            <v>0</v>
          </cell>
          <cell r="EH111">
            <v>21949232.719561722</v>
          </cell>
          <cell r="EI111">
            <v>15931829.641730234</v>
          </cell>
          <cell r="EJ111">
            <v>2058941.8789771111</v>
          </cell>
          <cell r="EK111">
            <v>2058941.8789771111</v>
          </cell>
          <cell r="EL111">
            <v>1719042.4092779148</v>
          </cell>
          <cell r="EM111">
            <v>372992.62642781762</v>
          </cell>
          <cell r="EN111">
            <v>1346049.7828500974</v>
          </cell>
          <cell r="EO111">
            <v>134147.85185575736</v>
          </cell>
          <cell r="EP111">
            <v>4670.6279540000005</v>
          </cell>
          <cell r="EQ111">
            <v>201080.98988943896</v>
          </cell>
          <cell r="ER111">
            <v>30081.04940047759</v>
          </cell>
          <cell r="ES111">
            <v>170999.94048896135</v>
          </cell>
          <cell r="ET111">
            <v>13872887.762753123</v>
          </cell>
          <cell r="EU111">
            <v>4454868.8964101356</v>
          </cell>
          <cell r="EV111">
            <v>159144.04111399999</v>
          </cell>
          <cell r="EW111">
            <v>4295724.8552961349</v>
          </cell>
          <cell r="EX111">
            <v>1932387.453506405</v>
          </cell>
          <cell r="EY111">
            <v>1148536.3166594498</v>
          </cell>
          <cell r="EZ111">
            <v>363323.49538782693</v>
          </cell>
          <cell r="FA111">
            <v>634199.70981521183</v>
          </cell>
          <cell r="FB111">
            <v>140116.36081583926</v>
          </cell>
          <cell r="FC111">
            <v>10896.75064057187</v>
          </cell>
          <cell r="FD111">
            <v>389971.52584695519</v>
          </cell>
          <cell r="FE111">
            <v>393879.61099999998</v>
          </cell>
          <cell r="FF111">
            <v>7485631.4128365815</v>
          </cell>
          <cell r="FG111">
            <v>2783115.0978236026</v>
          </cell>
          <cell r="FH111">
            <v>1757238.3089634173</v>
          </cell>
          <cell r="FI111">
            <v>414802.27531840652</v>
          </cell>
          <cell r="FJ111">
            <v>1342436.0336450108</v>
          </cell>
          <cell r="FK111">
            <v>787474.87559861201</v>
          </cell>
          <cell r="FL111">
            <v>238401.91326157338</v>
          </cell>
          <cell r="FM111">
            <v>4702516.3150129784</v>
          </cell>
          <cell r="FN111">
            <v>1264452.1024949909</v>
          </cell>
          <cell r="FO111">
            <v>235821.18377729366</v>
          </cell>
          <cell r="FP111">
            <v>1028630.918717697</v>
          </cell>
          <cell r="FQ111">
            <v>2466854.6011348134</v>
          </cell>
          <cell r="FR111">
            <v>192216.33772760894</v>
          </cell>
          <cell r="FS111">
            <v>778993.27365556406</v>
          </cell>
          <cell r="FT111">
            <v>0</v>
          </cell>
          <cell r="FU111">
            <v>702441.26908899995</v>
          </cell>
          <cell r="FV111">
            <v>421760.52042100002</v>
          </cell>
          <cell r="FW111">
            <v>0</v>
          </cell>
          <cell r="FX111">
            <v>0</v>
          </cell>
          <cell r="FY111">
            <v>0</v>
          </cell>
          <cell r="FZ111">
            <v>0</v>
          </cell>
          <cell r="GA111">
            <v>0</v>
          </cell>
          <cell r="GB111">
            <v>272882.12935799989</v>
          </cell>
          <cell r="GC111">
            <v>0</v>
          </cell>
          <cell r="GD111">
            <v>0</v>
          </cell>
          <cell r="GE111">
            <v>7748.2079100000001</v>
          </cell>
          <cell r="GF111">
            <v>0</v>
          </cell>
          <cell r="GG111">
            <v>0</v>
          </cell>
          <cell r="GH111">
            <v>49394.696013619789</v>
          </cell>
          <cell r="GI111">
            <v>1104215.6973535318</v>
          </cell>
          <cell r="GJ111">
            <v>2510646.1844104948</v>
          </cell>
          <cell r="GK111">
            <v>2312132.3416644945</v>
          </cell>
          <cell r="GL111">
            <v>1312028.4274323308</v>
          </cell>
          <cell r="GM111">
            <v>0</v>
          </cell>
          <cell r="GN111">
            <v>471419.74169712682</v>
          </cell>
          <cell r="GO111">
            <v>-260401.68036013292</v>
          </cell>
          <cell r="GP111">
            <v>670761.86062215897</v>
          </cell>
          <cell r="GQ111">
            <v>0</v>
          </cell>
          <cell r="GR111">
            <v>198513.84274599998</v>
          </cell>
          <cell r="GS111">
            <v>0</v>
          </cell>
          <cell r="GT111">
            <v>198513.84274599998</v>
          </cell>
          <cell r="GU111">
            <v>1650705.2309648436</v>
          </cell>
          <cell r="GV111">
            <v>0</v>
          </cell>
          <cell r="GW111">
            <v>0</v>
          </cell>
          <cell r="GX111">
            <v>8776.782177000001</v>
          </cell>
          <cell r="GY111">
            <v>1350909.4628288436</v>
          </cell>
          <cell r="GZ111">
            <v>0</v>
          </cell>
          <cell r="HA111">
            <v>0</v>
          </cell>
        </row>
        <row r="112">
          <cell r="A112">
            <v>36892</v>
          </cell>
          <cell r="B112">
            <v>24183332.553080224</v>
          </cell>
          <cell r="C112">
            <v>4101844.2235940457</v>
          </cell>
          <cell r="D112">
            <v>4098717.9436890455</v>
          </cell>
          <cell r="E112">
            <v>190357.52223724878</v>
          </cell>
          <cell r="F112">
            <v>3457827.2698623948</v>
          </cell>
          <cell r="G112">
            <v>248181.04</v>
          </cell>
          <cell r="H112">
            <v>146670.11933319626</v>
          </cell>
          <cell r="I112">
            <v>55681.992256205158</v>
          </cell>
          <cell r="J112">
            <v>3126.2799049999999</v>
          </cell>
          <cell r="K112">
            <v>0</v>
          </cell>
          <cell r="L112">
            <v>0</v>
          </cell>
          <cell r="M112">
            <v>3126.2799049999999</v>
          </cell>
          <cell r="N112">
            <v>0</v>
          </cell>
          <cell r="O112">
            <v>20081488.32948618</v>
          </cell>
          <cell r="P112">
            <v>180423.02164279137</v>
          </cell>
          <cell r="Q112">
            <v>11673426.071265962</v>
          </cell>
          <cell r="R112">
            <v>7879400.9672733992</v>
          </cell>
          <cell r="S112">
            <v>3216971.6649545589</v>
          </cell>
          <cell r="T112">
            <v>2690892.7098082276</v>
          </cell>
          <cell r="U112">
            <v>2610763.8078642278</v>
          </cell>
          <cell r="V112">
            <v>2461081.8574828999</v>
          </cell>
          <cell r="W112">
            <v>316931.29904340854</v>
          </cell>
          <cell r="X112">
            <v>2144150.5584394913</v>
          </cell>
          <cell r="Y112">
            <v>109097.31571380601</v>
          </cell>
          <cell r="Z112">
            <v>40584.634667522048</v>
          </cell>
          <cell r="AA112">
            <v>80128.901944000012</v>
          </cell>
          <cell r="AB112">
            <v>72526.561258000002</v>
          </cell>
          <cell r="AC112">
            <v>12786.267183</v>
          </cell>
          <cell r="AD112">
            <v>59740.294075000005</v>
          </cell>
          <cell r="AE112">
            <v>2012.4346200000005</v>
          </cell>
          <cell r="AF112">
            <v>5589.9060660000005</v>
          </cell>
          <cell r="AG112">
            <v>526078.95514633111</v>
          </cell>
          <cell r="AH112">
            <v>521828.45861233107</v>
          </cell>
          <cell r="AI112">
            <v>269210.95488700003</v>
          </cell>
          <cell r="AJ112">
            <v>69251.511726000012</v>
          </cell>
          <cell r="AK112">
            <v>199959.443161</v>
          </cell>
          <cell r="AL112">
            <v>245576.40074633108</v>
          </cell>
          <cell r="AM112">
            <v>7041.1029790000002</v>
          </cell>
          <cell r="AN112">
            <v>4250.4965339999999</v>
          </cell>
          <cell r="AO112">
            <v>2470.9691339999999</v>
          </cell>
          <cell r="AP112">
            <v>32.21</v>
          </cell>
          <cell r="AQ112">
            <v>2438.7591340000004</v>
          </cell>
          <cell r="AR112">
            <v>1702.8931610000004</v>
          </cell>
          <cell r="AS112">
            <v>76.634238999999994</v>
          </cell>
          <cell r="AT112">
            <v>416283.02599200001</v>
          </cell>
          <cell r="AU112">
            <v>412378.17872000003</v>
          </cell>
          <cell r="AV112">
            <v>261042.18064700003</v>
          </cell>
          <cell r="AW112">
            <v>69213.530398000003</v>
          </cell>
          <cell r="AX112">
            <v>191828.650249</v>
          </cell>
          <cell r="AY112">
            <v>144570.38345300002</v>
          </cell>
          <cell r="AZ112">
            <v>6765.6146200000003</v>
          </cell>
          <cell r="BA112">
            <v>3904.847272</v>
          </cell>
          <cell r="BB112">
            <v>2281.3539930000002</v>
          </cell>
          <cell r="BC112">
            <v>32.21</v>
          </cell>
          <cell r="BD112">
            <v>2249.1439930000006</v>
          </cell>
          <cell r="BE112">
            <v>1546.8674740000001</v>
          </cell>
          <cell r="BF112">
            <v>76.625804999999986</v>
          </cell>
          <cell r="BG112">
            <v>109795.92915433105</v>
          </cell>
          <cell r="BH112">
            <v>109450.27989233106</v>
          </cell>
          <cell r="BI112">
            <v>8168.7742400000006</v>
          </cell>
          <cell r="BJ112">
            <v>37.981328000000005</v>
          </cell>
          <cell r="BK112">
            <v>8130.7929119999999</v>
          </cell>
          <cell r="BL112">
            <v>101006.01729333107</v>
          </cell>
          <cell r="BM112">
            <v>275.488359</v>
          </cell>
          <cell r="BN112">
            <v>345.64926199999996</v>
          </cell>
          <cell r="BO112">
            <v>189.61514099999999</v>
          </cell>
          <cell r="BP112">
            <v>0</v>
          </cell>
          <cell r="BQ112">
            <v>189.61514099999999</v>
          </cell>
          <cell r="BR112">
            <v>156.02568699999998</v>
          </cell>
          <cell r="BS112">
            <v>8.4340000000000005E-3</v>
          </cell>
          <cell r="BT112">
            <v>4662429.3023188412</v>
          </cell>
          <cell r="BU112">
            <v>4542868.6854768414</v>
          </cell>
          <cell r="BV112">
            <v>119560.616842</v>
          </cell>
          <cell r="BW112">
            <v>3050022.763495774</v>
          </cell>
          <cell r="BX112">
            <v>2963145.3082717741</v>
          </cell>
          <cell r="BY112">
            <v>2810347.2200169419</v>
          </cell>
          <cell r="BZ112">
            <v>739166.41897245345</v>
          </cell>
          <cell r="CA112">
            <v>2071180.8010444883</v>
          </cell>
          <cell r="CB112">
            <v>6836.3419278321253</v>
          </cell>
          <cell r="CC112">
            <v>145961.746327</v>
          </cell>
          <cell r="CD112">
            <v>86877.455224000005</v>
          </cell>
          <cell r="CE112">
            <v>86362.134441000002</v>
          </cell>
          <cell r="CF112">
            <v>2560.8146260000003</v>
          </cell>
          <cell r="CG112">
            <v>83801.31981500001</v>
          </cell>
          <cell r="CH112">
            <v>515.32078300000001</v>
          </cell>
          <cell r="CI112">
            <v>0</v>
          </cell>
          <cell r="CJ112">
            <v>1071461.9226473167</v>
          </cell>
          <cell r="CK112">
            <v>1046929.2136963168</v>
          </cell>
          <cell r="CL112">
            <v>963412.67002571071</v>
          </cell>
          <cell r="CM112">
            <v>130490.32076300001</v>
          </cell>
          <cell r="CN112">
            <v>832922.34926271089</v>
          </cell>
          <cell r="CO112">
            <v>56694.440083605972</v>
          </cell>
          <cell r="CP112">
            <v>26822.103586999998</v>
          </cell>
          <cell r="CQ112">
            <v>24532.708951000001</v>
          </cell>
          <cell r="CR112">
            <v>23997.317453000003</v>
          </cell>
          <cell r="CS112">
            <v>2911.3840639999999</v>
          </cell>
          <cell r="CT112">
            <v>21085.933389000002</v>
          </cell>
          <cell r="CU112">
            <v>535.39086199999997</v>
          </cell>
          <cell r="CV112">
            <v>6.3600000000000006E-4</v>
          </cell>
          <cell r="CW112">
            <v>540944.6161757505</v>
          </cell>
          <cell r="CX112">
            <v>532794.16350875061</v>
          </cell>
          <cell r="CY112">
            <v>518830.511283</v>
          </cell>
          <cell r="CZ112">
            <v>66459.485958999998</v>
          </cell>
          <cell r="DA112">
            <v>452371.02532399993</v>
          </cell>
          <cell r="DB112">
            <v>10837.352225750603</v>
          </cell>
          <cell r="DC112">
            <v>3126.3</v>
          </cell>
          <cell r="DD112">
            <v>8150.4526669999996</v>
          </cell>
          <cell r="DE112">
            <v>7979.0462669999997</v>
          </cell>
          <cell r="DF112">
            <v>441.57790000000006</v>
          </cell>
          <cell r="DG112">
            <v>7537.4683669999995</v>
          </cell>
          <cell r="DH112">
            <v>170.3064</v>
          </cell>
          <cell r="DI112">
            <v>1.1000000000000001</v>
          </cell>
          <cell r="DJ112">
            <v>0</v>
          </cell>
          <cell r="DK112">
            <v>3794025.1039925637</v>
          </cell>
          <cell r="DL112">
            <v>11216.677059999998</v>
          </cell>
          <cell r="DM112">
            <v>5335031.4796812981</v>
          </cell>
          <cell r="DN112">
            <v>2881391.0798361264</v>
          </cell>
          <cell r="DO112">
            <v>0</v>
          </cell>
          <cell r="DP112">
            <v>0</v>
          </cell>
          <cell r="DQ112">
            <v>937.56345945722546</v>
          </cell>
          <cell r="DR112">
            <v>2880453.5163766695</v>
          </cell>
          <cell r="DS112">
            <v>24183332.46429586</v>
          </cell>
          <cell r="DT112">
            <v>1324739.1253754504</v>
          </cell>
          <cell r="DU112">
            <v>672679.06657736155</v>
          </cell>
          <cell r="DV112">
            <v>665721.80050616956</v>
          </cell>
          <cell r="DW112">
            <v>71168.902947894021</v>
          </cell>
          <cell r="DX112">
            <v>217485.04096800002</v>
          </cell>
          <cell r="DY112">
            <v>377067.85659027554</v>
          </cell>
          <cell r="DZ112">
            <v>6957.2660711920298</v>
          </cell>
          <cell r="EA112">
            <v>0</v>
          </cell>
          <cell r="EB112">
            <v>0</v>
          </cell>
          <cell r="EC112">
            <v>0</v>
          </cell>
          <cell r="ED112">
            <v>0</v>
          </cell>
          <cell r="EE112">
            <v>652060.05879808881</v>
          </cell>
          <cell r="EF112">
            <v>652060.05879808881</v>
          </cell>
          <cell r="EG112">
            <v>0</v>
          </cell>
          <cell r="EH112">
            <v>22858593.338920411</v>
          </cell>
          <cell r="EI112">
            <v>15712937.277767431</v>
          </cell>
          <cell r="EJ112">
            <v>1498675.1579514495</v>
          </cell>
          <cell r="EK112">
            <v>1498675.1579514495</v>
          </cell>
          <cell r="EL112">
            <v>1182746.0855244223</v>
          </cell>
          <cell r="EM112">
            <v>276945.78433885961</v>
          </cell>
          <cell r="EN112">
            <v>905800.30118556262</v>
          </cell>
          <cell r="EO112">
            <v>131166.82102532382</v>
          </cell>
          <cell r="EP112">
            <v>3607.6433279999997</v>
          </cell>
          <cell r="EQ112">
            <v>181154.60807370319</v>
          </cell>
          <cell r="ER112">
            <v>14534.511008757851</v>
          </cell>
          <cell r="ES112">
            <v>166620.09706494535</v>
          </cell>
          <cell r="ET112">
            <v>14214262.119815981</v>
          </cell>
          <cell r="EU112">
            <v>4582881.2390731536</v>
          </cell>
          <cell r="EV112">
            <v>147149.85886499999</v>
          </cell>
          <cell r="EW112">
            <v>4435731.3802081533</v>
          </cell>
          <cell r="EX112">
            <v>1777855.311547545</v>
          </cell>
          <cell r="EY112">
            <v>978058.64968492952</v>
          </cell>
          <cell r="EZ112">
            <v>313241.15113176976</v>
          </cell>
          <cell r="FA112">
            <v>500140.45298680087</v>
          </cell>
          <cell r="FB112">
            <v>152913.04424835567</v>
          </cell>
          <cell r="FC112">
            <v>11764.00131800332</v>
          </cell>
          <cell r="FD112">
            <v>390989.82726261567</v>
          </cell>
          <cell r="FE112">
            <v>408806.8346</v>
          </cell>
          <cell r="FF112">
            <v>7853525.5691952836</v>
          </cell>
          <cell r="FG112">
            <v>2778660.732403886</v>
          </cell>
          <cell r="FH112">
            <v>1733379.5541302562</v>
          </cell>
          <cell r="FI112">
            <v>366216.16912368132</v>
          </cell>
          <cell r="FJ112">
            <v>1367163.3850065749</v>
          </cell>
          <cell r="FK112">
            <v>814568.4069782549</v>
          </cell>
          <cell r="FL112">
            <v>230712.77129537487</v>
          </cell>
          <cell r="FM112">
            <v>5074864.836791398</v>
          </cell>
          <cell r="FN112">
            <v>1470527.8104794826</v>
          </cell>
          <cell r="FO112">
            <v>344467.90159823507</v>
          </cell>
          <cell r="FP112">
            <v>1126059.9088812475</v>
          </cell>
          <cell r="FQ112">
            <v>2656483.3057888085</v>
          </cell>
          <cell r="FR112">
            <v>215779.81172709222</v>
          </cell>
          <cell r="FS112">
            <v>732073.90879601485</v>
          </cell>
          <cell r="FT112">
            <v>0</v>
          </cell>
          <cell r="FU112">
            <v>737994.64810899994</v>
          </cell>
          <cell r="FV112">
            <v>422773.72776999994</v>
          </cell>
          <cell r="FW112">
            <v>0</v>
          </cell>
          <cell r="FX112">
            <v>0</v>
          </cell>
          <cell r="FY112">
            <v>0</v>
          </cell>
          <cell r="FZ112">
            <v>0</v>
          </cell>
          <cell r="GA112">
            <v>0</v>
          </cell>
          <cell r="GB112">
            <v>302980.97829900001</v>
          </cell>
          <cell r="GC112">
            <v>0</v>
          </cell>
          <cell r="GD112">
            <v>0</v>
          </cell>
          <cell r="GE112">
            <v>7355.0911399999995</v>
          </cell>
          <cell r="GF112">
            <v>0</v>
          </cell>
          <cell r="GG112">
            <v>0</v>
          </cell>
          <cell r="GH112">
            <v>221121.84054386383</v>
          </cell>
          <cell r="GI112">
            <v>1242607.0878653724</v>
          </cell>
          <cell r="GJ112">
            <v>2801916.2700479538</v>
          </cell>
          <cell r="GK112">
            <v>2260938.5233919537</v>
          </cell>
          <cell r="GL112">
            <v>1311979.5646633236</v>
          </cell>
          <cell r="GM112">
            <v>0</v>
          </cell>
          <cell r="GN112">
            <v>511321.9058474378</v>
          </cell>
          <cell r="GO112">
            <v>-506671.26327692496</v>
          </cell>
          <cell r="GP112">
            <v>812934.95760573063</v>
          </cell>
          <cell r="GQ112">
            <v>0</v>
          </cell>
          <cell r="GR112">
            <v>540977.74665599992</v>
          </cell>
          <cell r="GS112">
            <v>0</v>
          </cell>
          <cell r="GT112">
            <v>540977.74665599992</v>
          </cell>
          <cell r="GU112">
            <v>2142016.2145867897</v>
          </cell>
          <cell r="GV112">
            <v>0</v>
          </cell>
          <cell r="GW112">
            <v>0</v>
          </cell>
          <cell r="GX112">
            <v>6363.6639740000001</v>
          </cell>
          <cell r="GY112">
            <v>1828244.1711107895</v>
          </cell>
          <cell r="GZ112">
            <v>0</v>
          </cell>
          <cell r="HA112">
            <v>0</v>
          </cell>
        </row>
        <row r="113">
          <cell r="A113">
            <v>36923</v>
          </cell>
          <cell r="B113">
            <v>24946438.914505791</v>
          </cell>
          <cell r="C113">
            <v>4250172.1645981073</v>
          </cell>
          <cell r="D113">
            <v>4247007.0781571073</v>
          </cell>
          <cell r="E113">
            <v>217291.18441847307</v>
          </cell>
          <cell r="F113">
            <v>3577915.3122657849</v>
          </cell>
          <cell r="G113">
            <v>251578.356</v>
          </cell>
          <cell r="H113">
            <v>144666.18136615353</v>
          </cell>
          <cell r="I113">
            <v>55556.044106695103</v>
          </cell>
          <cell r="J113">
            <v>3165.0864409999999</v>
          </cell>
          <cell r="K113">
            <v>0</v>
          </cell>
          <cell r="L113">
            <v>0</v>
          </cell>
          <cell r="M113">
            <v>3165.0864409999999</v>
          </cell>
          <cell r="N113">
            <v>0</v>
          </cell>
          <cell r="O113">
            <v>20696266.749907684</v>
          </cell>
          <cell r="P113">
            <v>163173.70677357595</v>
          </cell>
          <cell r="Q113">
            <v>12111834.831131276</v>
          </cell>
          <cell r="R113">
            <v>8201076.0299626943</v>
          </cell>
          <cell r="S113">
            <v>3297485.5967459106</v>
          </cell>
          <cell r="T113">
            <v>2768584.0176376128</v>
          </cell>
          <cell r="U113">
            <v>2701061.3050926127</v>
          </cell>
          <cell r="V113">
            <v>2545481.6871810909</v>
          </cell>
          <cell r="W113">
            <v>288210.70628873125</v>
          </cell>
          <cell r="X113">
            <v>2257270.9808923597</v>
          </cell>
          <cell r="Y113">
            <v>118307.50958529965</v>
          </cell>
          <cell r="Z113">
            <v>37272.108326221998</v>
          </cell>
          <cell r="AA113">
            <v>67522.712545000002</v>
          </cell>
          <cell r="AB113">
            <v>61772.656665000002</v>
          </cell>
          <cell r="AC113">
            <v>7485.7079459999995</v>
          </cell>
          <cell r="AD113">
            <v>54286.948719</v>
          </cell>
          <cell r="AE113">
            <v>2349.5247869999998</v>
          </cell>
          <cell r="AF113">
            <v>3400.5310930000001</v>
          </cell>
          <cell r="AG113">
            <v>528901.57910829794</v>
          </cell>
          <cell r="AH113">
            <v>524000.14424929797</v>
          </cell>
          <cell r="AI113">
            <v>268347.04865500005</v>
          </cell>
          <cell r="AJ113">
            <v>68045.625713000001</v>
          </cell>
          <cell r="AK113">
            <v>200301.42294200003</v>
          </cell>
          <cell r="AL113">
            <v>247880.56632329788</v>
          </cell>
          <cell r="AM113">
            <v>7772.5292710000012</v>
          </cell>
          <cell r="AN113">
            <v>4901.4348589999991</v>
          </cell>
          <cell r="AO113">
            <v>2973.4440299999997</v>
          </cell>
          <cell r="AP113">
            <v>254.01989600000002</v>
          </cell>
          <cell r="AQ113">
            <v>2719.4241339999999</v>
          </cell>
          <cell r="AR113">
            <v>1887.7976839999999</v>
          </cell>
          <cell r="AS113">
            <v>40.193144999999994</v>
          </cell>
          <cell r="AT113">
            <v>418738.881498</v>
          </cell>
          <cell r="AU113">
            <v>414168.59875100001</v>
          </cell>
          <cell r="AV113">
            <v>260116.65087499999</v>
          </cell>
          <cell r="AW113">
            <v>68009.844385000004</v>
          </cell>
          <cell r="AX113">
            <v>192106.80649000002</v>
          </cell>
          <cell r="AY113">
            <v>146536.290232</v>
          </cell>
          <cell r="AZ113">
            <v>7515.6576440000008</v>
          </cell>
          <cell r="BA113">
            <v>4570.2827470000002</v>
          </cell>
          <cell r="BB113">
            <v>2783.8066669999998</v>
          </cell>
          <cell r="BC113">
            <v>254.01989600000002</v>
          </cell>
          <cell r="BD113">
            <v>2529.786771</v>
          </cell>
          <cell r="BE113">
            <v>1746.413491</v>
          </cell>
          <cell r="BF113">
            <v>40.062588999999988</v>
          </cell>
          <cell r="BG113">
            <v>110162.6976102979</v>
          </cell>
          <cell r="BH113">
            <v>109831.5454982979</v>
          </cell>
          <cell r="BI113">
            <v>8230.3977799999993</v>
          </cell>
          <cell r="BJ113">
            <v>35.781328000000009</v>
          </cell>
          <cell r="BK113">
            <v>8194.6164519999984</v>
          </cell>
          <cell r="BL113">
            <v>101344.27609129791</v>
          </cell>
          <cell r="BM113">
            <v>256.87162699999999</v>
          </cell>
          <cell r="BN113">
            <v>331.15211199999993</v>
          </cell>
          <cell r="BO113">
            <v>189.63736299999999</v>
          </cell>
          <cell r="BP113">
            <v>0</v>
          </cell>
          <cell r="BQ113">
            <v>189.63736299999999</v>
          </cell>
          <cell r="BR113">
            <v>141.38419300000001</v>
          </cell>
          <cell r="BS113">
            <v>0.13055600000000001</v>
          </cell>
          <cell r="BT113">
            <v>4903590.4332167841</v>
          </cell>
          <cell r="BU113">
            <v>4766582.3784197848</v>
          </cell>
          <cell r="BV113">
            <v>137008.05479700002</v>
          </cell>
          <cell r="BW113">
            <v>3280859.844985784</v>
          </cell>
          <cell r="BX113">
            <v>3175171.9686717843</v>
          </cell>
          <cell r="BY113">
            <v>3020004.8398177447</v>
          </cell>
          <cell r="BZ113">
            <v>773628.16863531724</v>
          </cell>
          <cell r="CA113">
            <v>2246376.6711824276</v>
          </cell>
          <cell r="CB113">
            <v>8223.2289200392734</v>
          </cell>
          <cell r="CC113">
            <v>146943.89993400002</v>
          </cell>
          <cell r="CD113">
            <v>105687.87631400002</v>
          </cell>
          <cell r="CE113">
            <v>104648.69720900002</v>
          </cell>
          <cell r="CF113">
            <v>2456.8815999999997</v>
          </cell>
          <cell r="CG113">
            <v>102191.81560900001</v>
          </cell>
          <cell r="CH113">
            <v>543.17542800000001</v>
          </cell>
          <cell r="CI113">
            <v>496.00367699999998</v>
          </cell>
          <cell r="CJ113">
            <v>1055177.3652629999</v>
          </cell>
          <cell r="CK113">
            <v>1030826.2594049999</v>
          </cell>
          <cell r="CL113">
            <v>949688.65943700005</v>
          </cell>
          <cell r="CM113">
            <v>135568.89235899999</v>
          </cell>
          <cell r="CN113">
            <v>814119.767078</v>
          </cell>
          <cell r="CO113">
            <v>54666.162369000005</v>
          </cell>
          <cell r="CP113">
            <v>26471.437599000004</v>
          </cell>
          <cell r="CQ113">
            <v>24351.105858000003</v>
          </cell>
          <cell r="CR113">
            <v>23718.535799000001</v>
          </cell>
          <cell r="CS113">
            <v>1604.3925279999999</v>
          </cell>
          <cell r="CT113">
            <v>22114.143271000001</v>
          </cell>
          <cell r="CU113">
            <v>632.5700589999999</v>
          </cell>
          <cell r="CV113">
            <v>0</v>
          </cell>
          <cell r="CW113">
            <v>567553.2229680001</v>
          </cell>
          <cell r="CX113">
            <v>560584.15034300007</v>
          </cell>
          <cell r="CY113">
            <v>538935.03052200004</v>
          </cell>
          <cell r="CZ113">
            <v>71994.548357000007</v>
          </cell>
          <cell r="DA113">
            <v>466940.48216500005</v>
          </cell>
          <cell r="DB113">
            <v>10976.719821000001</v>
          </cell>
          <cell r="DC113">
            <v>10672.4</v>
          </cell>
          <cell r="DD113">
            <v>6969.0726249999989</v>
          </cell>
          <cell r="DE113">
            <v>6797.478724999999</v>
          </cell>
          <cell r="DF113">
            <v>247.68919999999997</v>
          </cell>
          <cell r="DG113">
            <v>6549.7895250000001</v>
          </cell>
          <cell r="DH113">
            <v>171.59389999999999</v>
          </cell>
          <cell r="DI113">
            <v>0</v>
          </cell>
          <cell r="DJ113">
            <v>0</v>
          </cell>
          <cell r="DK113">
            <v>3910758.8011685819</v>
          </cell>
          <cell r="DL113">
            <v>9947.3513580000017</v>
          </cell>
          <cell r="DM113">
            <v>5472779.5106386198</v>
          </cell>
          <cell r="DN113">
            <v>2938531.3500062106</v>
          </cell>
          <cell r="DO113">
            <v>0</v>
          </cell>
          <cell r="DP113">
            <v>0</v>
          </cell>
          <cell r="DQ113">
            <v>933.53292403180262</v>
          </cell>
          <cell r="DR113">
            <v>2937597.8170821788</v>
          </cell>
          <cell r="DS113">
            <v>24946438.739502795</v>
          </cell>
          <cell r="DT113">
            <v>1442539.5466626512</v>
          </cell>
          <cell r="DU113">
            <v>711737.56978133961</v>
          </cell>
          <cell r="DV113">
            <v>705581.87932647648</v>
          </cell>
          <cell r="DW113">
            <v>79091.598964045043</v>
          </cell>
          <cell r="DX113">
            <v>222391.94158499999</v>
          </cell>
          <cell r="DY113">
            <v>404098.33877743146</v>
          </cell>
          <cell r="DZ113">
            <v>6155.6904548631337</v>
          </cell>
          <cell r="EA113">
            <v>0</v>
          </cell>
          <cell r="EB113">
            <v>0</v>
          </cell>
          <cell r="EC113">
            <v>0</v>
          </cell>
          <cell r="ED113">
            <v>0</v>
          </cell>
          <cell r="EE113">
            <v>730801.97688131151</v>
          </cell>
          <cell r="EF113">
            <v>730801.97688131151</v>
          </cell>
          <cell r="EG113">
            <v>0</v>
          </cell>
          <cell r="EH113">
            <v>23503899.19284014</v>
          </cell>
          <cell r="EI113">
            <v>16245756.427783767</v>
          </cell>
          <cell r="EJ113">
            <v>1576010.8814946588</v>
          </cell>
          <cell r="EK113">
            <v>1576010.8814946588</v>
          </cell>
          <cell r="EL113">
            <v>1225854.6722618509</v>
          </cell>
          <cell r="EM113">
            <v>316051.7954486871</v>
          </cell>
          <cell r="EN113">
            <v>909802.87681316375</v>
          </cell>
          <cell r="EO113">
            <v>140262.7643876822</v>
          </cell>
          <cell r="EP113">
            <v>3741.0631530000005</v>
          </cell>
          <cell r="EQ113">
            <v>206152.38169212564</v>
          </cell>
          <cell r="ER113">
            <v>13031.164814738806</v>
          </cell>
          <cell r="ES113">
            <v>193121.21687738682</v>
          </cell>
          <cell r="ET113">
            <v>14669745.546289107</v>
          </cell>
          <cell r="EU113">
            <v>4692308.4183290238</v>
          </cell>
          <cell r="EV113">
            <v>158268.49274099999</v>
          </cell>
          <cell r="EW113">
            <v>4534039.9255880238</v>
          </cell>
          <cell r="EX113">
            <v>1937219.2308477182</v>
          </cell>
          <cell r="EY113">
            <v>1120309.1210408914</v>
          </cell>
          <cell r="EZ113">
            <v>423122.32891208708</v>
          </cell>
          <cell r="FA113">
            <v>527409.96985696419</v>
          </cell>
          <cell r="FB113">
            <v>161659.31911499833</v>
          </cell>
          <cell r="FC113">
            <v>8117.5031568417207</v>
          </cell>
          <cell r="FD113">
            <v>395946.39480682684</v>
          </cell>
          <cell r="FE113">
            <v>420963.71500000003</v>
          </cell>
          <cell r="FF113">
            <v>8040217.8971123649</v>
          </cell>
          <cell r="FG113">
            <v>2963184.2299235719</v>
          </cell>
          <cell r="FH113">
            <v>1850615.6965561386</v>
          </cell>
          <cell r="FI113">
            <v>353499.8163499849</v>
          </cell>
          <cell r="FJ113">
            <v>1497115.8802061537</v>
          </cell>
          <cell r="FK113">
            <v>837260.18726261065</v>
          </cell>
          <cell r="FL113">
            <v>275308.34610482253</v>
          </cell>
          <cell r="FM113">
            <v>5077033.6671887934</v>
          </cell>
          <cell r="FN113">
            <v>1219818.0262107588</v>
          </cell>
          <cell r="FO113">
            <v>310489.18196231162</v>
          </cell>
          <cell r="FP113">
            <v>909328.84424844722</v>
          </cell>
          <cell r="FQ113">
            <v>2818583.4940256351</v>
          </cell>
          <cell r="FR113">
            <v>212669.71667255004</v>
          </cell>
          <cell r="FS113">
            <v>825962.43027984933</v>
          </cell>
          <cell r="FT113">
            <v>0</v>
          </cell>
          <cell r="FU113">
            <v>733002.12341599993</v>
          </cell>
          <cell r="FV113">
            <v>421921.23281399999</v>
          </cell>
          <cell r="FW113">
            <v>0</v>
          </cell>
          <cell r="FX113">
            <v>0</v>
          </cell>
          <cell r="FY113">
            <v>0</v>
          </cell>
          <cell r="FZ113">
            <v>0</v>
          </cell>
          <cell r="GA113">
            <v>0</v>
          </cell>
          <cell r="GB113">
            <v>300987.19392200001</v>
          </cell>
          <cell r="GC113">
            <v>0</v>
          </cell>
          <cell r="GD113">
            <v>0</v>
          </cell>
          <cell r="GE113">
            <v>6865.3240800000003</v>
          </cell>
          <cell r="GF113">
            <v>0</v>
          </cell>
          <cell r="GG113">
            <v>0</v>
          </cell>
          <cell r="GH113">
            <v>216644.73035001903</v>
          </cell>
          <cell r="GI113">
            <v>1186221.367732211</v>
          </cell>
          <cell r="GJ113">
            <v>2904420.4802630036</v>
          </cell>
          <cell r="GK113">
            <v>2339250.4823470036</v>
          </cell>
          <cell r="GL113">
            <v>1328771.1759758941</v>
          </cell>
          <cell r="GM113">
            <v>0</v>
          </cell>
          <cell r="GN113">
            <v>518137.08813899069</v>
          </cell>
          <cell r="GO113">
            <v>-508288.8044338628</v>
          </cell>
          <cell r="GP113">
            <v>862409.47461073101</v>
          </cell>
          <cell r="GQ113">
            <v>0</v>
          </cell>
          <cell r="GR113">
            <v>565169.99791599996</v>
          </cell>
          <cell r="GS113">
            <v>0</v>
          </cell>
          <cell r="GT113">
            <v>565169.99791599996</v>
          </cell>
          <cell r="GU113">
            <v>2217854.0632951381</v>
          </cell>
          <cell r="GV113">
            <v>0</v>
          </cell>
          <cell r="GW113">
            <v>0</v>
          </cell>
          <cell r="GX113">
            <v>6331.6237810000002</v>
          </cell>
          <cell r="GY113">
            <v>1921696.2661691383</v>
          </cell>
          <cell r="GZ113">
            <v>0</v>
          </cell>
          <cell r="HA113">
            <v>0</v>
          </cell>
        </row>
        <row r="114">
          <cell r="A114">
            <v>36951</v>
          </cell>
          <cell r="B114">
            <v>26127912.983146381</v>
          </cell>
          <cell r="C114">
            <v>4117389.8065867992</v>
          </cell>
          <cell r="D114">
            <v>4114181.4966787994</v>
          </cell>
          <cell r="E114">
            <v>197311.5098803911</v>
          </cell>
          <cell r="F114">
            <v>3471819.3499549562</v>
          </cell>
          <cell r="G114">
            <v>230584.17799999999</v>
          </cell>
          <cell r="H114">
            <v>161016.9589402198</v>
          </cell>
          <cell r="I114">
            <v>53449.499903232521</v>
          </cell>
          <cell r="J114">
            <v>3208.3099080000002</v>
          </cell>
          <cell r="K114">
            <v>0</v>
          </cell>
          <cell r="L114">
            <v>0</v>
          </cell>
          <cell r="M114">
            <v>3208.3099080000002</v>
          </cell>
          <cell r="N114">
            <v>0</v>
          </cell>
          <cell r="O114">
            <v>22010523.176559582</v>
          </cell>
          <cell r="P114">
            <v>178770.40194816136</v>
          </cell>
          <cell r="Q114">
            <v>11729029.504912095</v>
          </cell>
          <cell r="R114">
            <v>8442765.4299496878</v>
          </cell>
          <cell r="S114">
            <v>3339863.2302017855</v>
          </cell>
          <cell r="T114">
            <v>2794447.1606842503</v>
          </cell>
          <cell r="U114">
            <v>2744480.74512525</v>
          </cell>
          <cell r="V114">
            <v>2608832.6135013686</v>
          </cell>
          <cell r="W114">
            <v>276497.92862977763</v>
          </cell>
          <cell r="X114">
            <v>2332334.6848715907</v>
          </cell>
          <cell r="Y114">
            <v>128828.91359585263</v>
          </cell>
          <cell r="Z114">
            <v>6819.218028029225</v>
          </cell>
          <cell r="AA114">
            <v>49966.415559000001</v>
          </cell>
          <cell r="AB114">
            <v>42414.250382999999</v>
          </cell>
          <cell r="AC114">
            <v>5230.2378220000001</v>
          </cell>
          <cell r="AD114">
            <v>37184.012560999996</v>
          </cell>
          <cell r="AE114">
            <v>2275.2808490000002</v>
          </cell>
          <cell r="AF114">
            <v>5276.8843269999998</v>
          </cell>
          <cell r="AG114">
            <v>545416.06951753492</v>
          </cell>
          <cell r="AH114">
            <v>540684.09000253491</v>
          </cell>
          <cell r="AI114">
            <v>255332.32639500001</v>
          </cell>
          <cell r="AJ114">
            <v>66323.768303000004</v>
          </cell>
          <cell r="AK114">
            <v>189008.55809199999</v>
          </cell>
          <cell r="AL114">
            <v>253870.39139753493</v>
          </cell>
          <cell r="AM114">
            <v>31481.372209999994</v>
          </cell>
          <cell r="AN114">
            <v>4731.9795150000009</v>
          </cell>
          <cell r="AO114">
            <v>2908.0886540000006</v>
          </cell>
          <cell r="AP114">
            <v>359.30583400000006</v>
          </cell>
          <cell r="AQ114">
            <v>2548.7828200000008</v>
          </cell>
          <cell r="AR114">
            <v>1783.8546610000001</v>
          </cell>
          <cell r="AS114">
            <v>40.036200000000001</v>
          </cell>
          <cell r="AT114">
            <v>433817.47644400003</v>
          </cell>
          <cell r="AU114">
            <v>429206.78072699998</v>
          </cell>
          <cell r="AV114">
            <v>246133.24483399995</v>
          </cell>
          <cell r="AW114">
            <v>66289.886975000001</v>
          </cell>
          <cell r="AX114">
            <v>179843.35785899998</v>
          </cell>
          <cell r="AY114">
            <v>151791.66373999999</v>
          </cell>
          <cell r="AZ114">
            <v>31281.872152999997</v>
          </cell>
          <cell r="BA114">
            <v>4610.6957170000005</v>
          </cell>
          <cell r="BB114">
            <v>2907.9653260000005</v>
          </cell>
          <cell r="BC114">
            <v>359.30583400000006</v>
          </cell>
          <cell r="BD114">
            <v>2548.6594920000007</v>
          </cell>
          <cell r="BE114">
            <v>1662.694191</v>
          </cell>
          <cell r="BF114">
            <v>40.036200000000001</v>
          </cell>
          <cell r="BG114">
            <v>111598.59307353494</v>
          </cell>
          <cell r="BH114">
            <v>111477.30927553494</v>
          </cell>
          <cell r="BI114">
            <v>9199.0815610000009</v>
          </cell>
          <cell r="BJ114">
            <v>33.881328000000003</v>
          </cell>
          <cell r="BK114">
            <v>9165.2002329999996</v>
          </cell>
          <cell r="BL114">
            <v>102078.72765753494</v>
          </cell>
          <cell r="BM114">
            <v>199.500057</v>
          </cell>
          <cell r="BN114">
            <v>121.283798</v>
          </cell>
          <cell r="BO114">
            <v>0.12332799999999999</v>
          </cell>
          <cell r="BP114">
            <v>0</v>
          </cell>
          <cell r="BQ114">
            <v>0.12332799999999999</v>
          </cell>
          <cell r="BR114">
            <v>121.16047</v>
          </cell>
          <cell r="BS114">
            <v>0</v>
          </cell>
          <cell r="BT114">
            <v>5102902.1997479023</v>
          </cell>
          <cell r="BU114">
            <v>4879642.9283049023</v>
          </cell>
          <cell r="BV114">
            <v>223259.27144300001</v>
          </cell>
          <cell r="BW114">
            <v>3428725.4934719028</v>
          </cell>
          <cell r="BX114">
            <v>3237432.7329579024</v>
          </cell>
          <cell r="BY114">
            <v>3103493.8614163827</v>
          </cell>
          <cell r="BZ114">
            <v>734090.68916034815</v>
          </cell>
          <cell r="CA114">
            <v>2369403.1722560348</v>
          </cell>
          <cell r="CB114">
            <v>8777.8359557573058</v>
          </cell>
          <cell r="CC114">
            <v>125161.03558576239</v>
          </cell>
          <cell r="CD114">
            <v>191292.76051400002</v>
          </cell>
          <cell r="CE114">
            <v>190901.77733700001</v>
          </cell>
          <cell r="CF114">
            <v>3328.2297410000001</v>
          </cell>
          <cell r="CG114">
            <v>187573.54759599999</v>
          </cell>
          <cell r="CH114">
            <v>126.62894100000001</v>
          </cell>
          <cell r="CI114">
            <v>264.35423600000001</v>
          </cell>
          <cell r="CJ114">
            <v>1109835.3015809995</v>
          </cell>
          <cell r="CK114">
            <v>1084466.3545419998</v>
          </cell>
          <cell r="CL114">
            <v>989565.51599899982</v>
          </cell>
          <cell r="CM114">
            <v>122131.79813899999</v>
          </cell>
          <cell r="CN114">
            <v>867433.71785999986</v>
          </cell>
          <cell r="CO114">
            <v>54537.047782000001</v>
          </cell>
          <cell r="CP114">
            <v>40363.790760999997</v>
          </cell>
          <cell r="CQ114">
            <v>25368.947038999999</v>
          </cell>
          <cell r="CR114">
            <v>24868.696478000002</v>
          </cell>
          <cell r="CS114">
            <v>5881.2179000000006</v>
          </cell>
          <cell r="CT114">
            <v>18987.478578000002</v>
          </cell>
          <cell r="CU114">
            <v>500.25046099999992</v>
          </cell>
          <cell r="CV114">
            <v>9.9999999999988987E-5</v>
          </cell>
          <cell r="CW114">
            <v>564341.40469499992</v>
          </cell>
          <cell r="CX114">
            <v>557743.84080499993</v>
          </cell>
          <cell r="CY114">
            <v>533748.87429599999</v>
          </cell>
          <cell r="CZ114">
            <v>76422.020099999994</v>
          </cell>
          <cell r="DA114">
            <v>457326.85419600003</v>
          </cell>
          <cell r="DB114">
            <v>11861.066536999999</v>
          </cell>
          <cell r="DC114">
            <v>12133.899972000001</v>
          </cell>
          <cell r="DD114">
            <v>6597.5638900000004</v>
          </cell>
          <cell r="DE114">
            <v>6442.5772900000002</v>
          </cell>
          <cell r="DF114">
            <v>107.06270000000002</v>
          </cell>
          <cell r="DG114">
            <v>6335.5145900000007</v>
          </cell>
          <cell r="DH114">
            <v>154.98660000000001</v>
          </cell>
          <cell r="DI114">
            <v>0</v>
          </cell>
          <cell r="DJ114">
            <v>0</v>
          </cell>
          <cell r="DK114">
            <v>3286264.0749624078</v>
          </cell>
          <cell r="DL114">
            <v>15695.550082000002</v>
          </cell>
          <cell r="DM114">
            <v>6919678.7921331255</v>
          </cell>
          <cell r="DN114">
            <v>3167348.9274841994</v>
          </cell>
          <cell r="DO114">
            <v>0</v>
          </cell>
          <cell r="DP114">
            <v>0</v>
          </cell>
          <cell r="DQ114">
            <v>934.69066819949171</v>
          </cell>
          <cell r="DR114">
            <v>3166414.2368159997</v>
          </cell>
          <cell r="DS114">
            <v>26127912.908519384</v>
          </cell>
          <cell r="DT114">
            <v>1439046.4768706779</v>
          </cell>
          <cell r="DU114">
            <v>570274.21587317321</v>
          </cell>
          <cell r="DV114">
            <v>563434.09799961536</v>
          </cell>
          <cell r="DW114">
            <v>61554.964326532398</v>
          </cell>
          <cell r="DX114">
            <v>132116.709917</v>
          </cell>
          <cell r="DY114">
            <v>369762.42375608295</v>
          </cell>
          <cell r="DZ114">
            <v>6840.1178735578142</v>
          </cell>
          <cell r="EA114">
            <v>0</v>
          </cell>
          <cell r="EB114">
            <v>0</v>
          </cell>
          <cell r="EC114">
            <v>0</v>
          </cell>
          <cell r="ED114">
            <v>0</v>
          </cell>
          <cell r="EE114">
            <v>868772.26099750458</v>
          </cell>
          <cell r="EF114">
            <v>868772.26099750458</v>
          </cell>
          <cell r="EG114">
            <v>0</v>
          </cell>
          <cell r="EH114">
            <v>24688866.431648709</v>
          </cell>
          <cell r="EI114">
            <v>16777685.170224898</v>
          </cell>
          <cell r="EJ114">
            <v>1533355.4299955845</v>
          </cell>
          <cell r="EK114">
            <v>1533355.4299955845</v>
          </cell>
          <cell r="EL114">
            <v>1223829.1953650038</v>
          </cell>
          <cell r="EM114">
            <v>301173.18583284883</v>
          </cell>
          <cell r="EN114">
            <v>922656.00953215489</v>
          </cell>
          <cell r="EO114">
            <v>142630.98649745109</v>
          </cell>
          <cell r="EP114">
            <v>3692.7435579999997</v>
          </cell>
          <cell r="EQ114">
            <v>163202.5045751296</v>
          </cell>
          <cell r="ER114">
            <v>12727.42872339136</v>
          </cell>
          <cell r="ES114">
            <v>150475.07585173825</v>
          </cell>
          <cell r="ET114">
            <v>15244329.740229314</v>
          </cell>
          <cell r="EU114">
            <v>4838161.9978240086</v>
          </cell>
          <cell r="EV114">
            <v>162859.04087800003</v>
          </cell>
          <cell r="EW114">
            <v>4675302.9569460088</v>
          </cell>
          <cell r="EX114">
            <v>2080291.1338250549</v>
          </cell>
          <cell r="EY114">
            <v>1246897.9802806329</v>
          </cell>
          <cell r="EZ114">
            <v>489920.67012952472</v>
          </cell>
          <cell r="FA114">
            <v>576613.59333497216</v>
          </cell>
          <cell r="FB114">
            <v>173723.47883557685</v>
          </cell>
          <cell r="FC114">
            <v>6640.2379805590845</v>
          </cell>
          <cell r="FD114">
            <v>400246.54604442185</v>
          </cell>
          <cell r="FE114">
            <v>433146.60750000004</v>
          </cell>
          <cell r="FF114">
            <v>8325876.6085802494</v>
          </cell>
          <cell r="FG114">
            <v>3111339.6768108374</v>
          </cell>
          <cell r="FH114">
            <v>2029387.4429473891</v>
          </cell>
          <cell r="FI114">
            <v>459678.71440625034</v>
          </cell>
          <cell r="FJ114">
            <v>1569708.728541139</v>
          </cell>
          <cell r="FK114">
            <v>839262.04977069492</v>
          </cell>
          <cell r="FL114">
            <v>242690.18409275351</v>
          </cell>
          <cell r="FM114">
            <v>5214536.9317694111</v>
          </cell>
          <cell r="FN114">
            <v>1272192.5933095387</v>
          </cell>
          <cell r="FO114">
            <v>250356.62556989578</v>
          </cell>
          <cell r="FP114">
            <v>1021835.9677396428</v>
          </cell>
          <cell r="FQ114">
            <v>2873152.7953836895</v>
          </cell>
          <cell r="FR114">
            <v>235640.73408966837</v>
          </cell>
          <cell r="FS114">
            <v>833550.80898651457</v>
          </cell>
          <cell r="FT114">
            <v>0</v>
          </cell>
          <cell r="FU114">
            <v>766685.724926</v>
          </cell>
          <cell r="FV114">
            <v>448229.33754099999</v>
          </cell>
          <cell r="FW114">
            <v>0</v>
          </cell>
          <cell r="FX114">
            <v>0</v>
          </cell>
          <cell r="FY114">
            <v>0</v>
          </cell>
          <cell r="FZ114">
            <v>0</v>
          </cell>
          <cell r="GA114">
            <v>0</v>
          </cell>
          <cell r="GB114">
            <v>308212.276495</v>
          </cell>
          <cell r="GC114">
            <v>0</v>
          </cell>
          <cell r="GD114">
            <v>0</v>
          </cell>
          <cell r="GE114">
            <v>6485.7947899999999</v>
          </cell>
          <cell r="GF114">
            <v>0</v>
          </cell>
          <cell r="GG114">
            <v>0</v>
          </cell>
          <cell r="GH114">
            <v>251322.52805722872</v>
          </cell>
          <cell r="GI114">
            <v>1301102.0317872148</v>
          </cell>
          <cell r="GJ114">
            <v>3102147.3407566538</v>
          </cell>
          <cell r="GK114">
            <v>2497331.1365986536</v>
          </cell>
          <cell r="GL114">
            <v>1333801.9231332629</v>
          </cell>
          <cell r="GM114">
            <v>0</v>
          </cell>
          <cell r="GN114">
            <v>564271.56711488438</v>
          </cell>
          <cell r="GO114">
            <v>-506818.1577409149</v>
          </cell>
          <cell r="GP114">
            <v>965049.69840835989</v>
          </cell>
          <cell r="GQ114">
            <v>0</v>
          </cell>
          <cell r="GR114">
            <v>604816.20415799995</v>
          </cell>
          <cell r="GS114">
            <v>0</v>
          </cell>
          <cell r="GT114">
            <v>604816.20415799995</v>
          </cell>
          <cell r="GU114">
            <v>2489923.6358967097</v>
          </cell>
          <cell r="GV114">
            <v>0</v>
          </cell>
          <cell r="GW114">
            <v>0</v>
          </cell>
          <cell r="GX114">
            <v>6623.9239904578253</v>
          </cell>
          <cell r="GY114">
            <v>2066417.4686392515</v>
          </cell>
          <cell r="GZ114">
            <v>0</v>
          </cell>
          <cell r="HA114">
            <v>0</v>
          </cell>
        </row>
        <row r="115">
          <cell r="A115">
            <v>36982</v>
          </cell>
          <cell r="B115">
            <v>26911680.621605773</v>
          </cell>
          <cell r="C115">
            <v>4477953.6200901503</v>
          </cell>
          <cell r="D115">
            <v>4474682.0339611499</v>
          </cell>
          <cell r="E115">
            <v>220855.15099225723</v>
          </cell>
          <cell r="F115">
            <v>3725039.7997617177</v>
          </cell>
          <cell r="G115">
            <v>258934.07763700001</v>
          </cell>
          <cell r="H115">
            <v>169884.93106476549</v>
          </cell>
          <cell r="I115">
            <v>99968.074505409662</v>
          </cell>
          <cell r="J115">
            <v>3271.5861290000003</v>
          </cell>
          <cell r="K115">
            <v>0</v>
          </cell>
          <cell r="L115">
            <v>0</v>
          </cell>
          <cell r="M115">
            <v>3271.5861290000003</v>
          </cell>
          <cell r="N115">
            <v>0</v>
          </cell>
          <cell r="O115">
            <v>22433727.001515623</v>
          </cell>
          <cell r="P115">
            <v>245182.36719079176</v>
          </cell>
          <cell r="Q115">
            <v>12870677.646577541</v>
          </cell>
          <cell r="R115">
            <v>8839797.9564173967</v>
          </cell>
          <cell r="S115">
            <v>3511624.1150820246</v>
          </cell>
          <cell r="T115">
            <v>2957427.0834301743</v>
          </cell>
          <cell r="U115">
            <v>2890048.5858451743</v>
          </cell>
          <cell r="V115">
            <v>2745521.5479323855</v>
          </cell>
          <cell r="W115">
            <v>319744.38139525877</v>
          </cell>
          <cell r="X115">
            <v>2425777.166537127</v>
          </cell>
          <cell r="Y115">
            <v>134077.38350753387</v>
          </cell>
          <cell r="Z115">
            <v>10449.65440525478</v>
          </cell>
          <cell r="AA115">
            <v>67378.49758499999</v>
          </cell>
          <cell r="AB115">
            <v>55344.90828399999</v>
          </cell>
          <cell r="AC115">
            <v>5334.6464700000006</v>
          </cell>
          <cell r="AD115">
            <v>50010.261813999998</v>
          </cell>
          <cell r="AE115">
            <v>8549.4638589999995</v>
          </cell>
          <cell r="AF115">
            <v>3484.1254419999996</v>
          </cell>
          <cell r="AG115">
            <v>554197.03165185067</v>
          </cell>
          <cell r="AH115">
            <v>549671.02245585073</v>
          </cell>
          <cell r="AI115">
            <v>256584.287598</v>
          </cell>
          <cell r="AJ115">
            <v>65004.270602000004</v>
          </cell>
          <cell r="AK115">
            <v>191580.01699600002</v>
          </cell>
          <cell r="AL115">
            <v>258063.08169885073</v>
          </cell>
          <cell r="AM115">
            <v>35023.653158999994</v>
          </cell>
          <cell r="AN115">
            <v>4526.009196</v>
          </cell>
          <cell r="AO115">
            <v>2569.0808999999999</v>
          </cell>
          <cell r="AP115">
            <v>44.218364000000022</v>
          </cell>
          <cell r="AQ115">
            <v>2524.8625359999996</v>
          </cell>
          <cell r="AR115">
            <v>1922.3559109999999</v>
          </cell>
          <cell r="AS115">
            <v>34.572385000000004</v>
          </cell>
          <cell r="AT115">
            <v>441960.68126699998</v>
          </cell>
          <cell r="AU115">
            <v>437566.42789799999</v>
          </cell>
          <cell r="AV115">
            <v>247189.33374</v>
          </cell>
          <cell r="AW115">
            <v>64970.389274000001</v>
          </cell>
          <cell r="AX115">
            <v>182218.94446600002</v>
          </cell>
          <cell r="AY115">
            <v>155543.79367500002</v>
          </cell>
          <cell r="AZ115">
            <v>34833.300482999999</v>
          </cell>
          <cell r="BA115">
            <v>4394.253369</v>
          </cell>
          <cell r="BB115">
            <v>2568.9517279999995</v>
          </cell>
          <cell r="BC115">
            <v>44.218364000000022</v>
          </cell>
          <cell r="BD115">
            <v>2524.7333639999997</v>
          </cell>
          <cell r="BE115">
            <v>1790.7292559999999</v>
          </cell>
          <cell r="BF115">
            <v>34.572385000000004</v>
          </cell>
          <cell r="BG115">
            <v>112236.35038485068</v>
          </cell>
          <cell r="BH115">
            <v>112104.59455785069</v>
          </cell>
          <cell r="BI115">
            <v>9394.9538579999989</v>
          </cell>
          <cell r="BJ115">
            <v>33.881328000000003</v>
          </cell>
          <cell r="BK115">
            <v>9361.0725299999995</v>
          </cell>
          <cell r="BL115">
            <v>102519.28802385069</v>
          </cell>
          <cell r="BM115">
            <v>190.35267600000003</v>
          </cell>
          <cell r="BN115">
            <v>131.75582699999998</v>
          </cell>
          <cell r="BO115">
            <v>0.12917200000000001</v>
          </cell>
          <cell r="BP115">
            <v>0</v>
          </cell>
          <cell r="BQ115">
            <v>0.12917200000000001</v>
          </cell>
          <cell r="BR115">
            <v>131.62665499999997</v>
          </cell>
          <cell r="BS115">
            <v>0</v>
          </cell>
          <cell r="BT115">
            <v>5328173.8413353721</v>
          </cell>
          <cell r="BU115">
            <v>5112395.5239487235</v>
          </cell>
          <cell r="BV115">
            <v>215778.31738664798</v>
          </cell>
          <cell r="BW115">
            <v>3535649.9881577445</v>
          </cell>
          <cell r="BX115">
            <v>3345189.5333635518</v>
          </cell>
          <cell r="BY115">
            <v>3206219.7055309331</v>
          </cell>
          <cell r="BZ115">
            <v>678838.99617569661</v>
          </cell>
          <cell r="CA115">
            <v>2527380.7093552365</v>
          </cell>
          <cell r="CB115">
            <v>6315.9312335396153</v>
          </cell>
          <cell r="CC115">
            <v>132653.89659907907</v>
          </cell>
          <cell r="CD115">
            <v>190460.45479419277</v>
          </cell>
          <cell r="CE115">
            <v>188658.8319075953</v>
          </cell>
          <cell r="CF115">
            <v>4636.4351770000003</v>
          </cell>
          <cell r="CG115">
            <v>184022.3967305953</v>
          </cell>
          <cell r="CH115">
            <v>1515.8798069999998</v>
          </cell>
          <cell r="CI115">
            <v>285.74307959747512</v>
          </cell>
          <cell r="CJ115">
            <v>1207419.9539286271</v>
          </cell>
          <cell r="CK115">
            <v>1184885.0883571717</v>
          </cell>
          <cell r="CL115">
            <v>1075224.9841990001</v>
          </cell>
          <cell r="CM115">
            <v>176816.38092</v>
          </cell>
          <cell r="CN115">
            <v>898408.60327900015</v>
          </cell>
          <cell r="CO115">
            <v>55930.07811799999</v>
          </cell>
          <cell r="CP115">
            <v>53730.026040171666</v>
          </cell>
          <cell r="CQ115">
            <v>22534.865571455197</v>
          </cell>
          <cell r="CR115">
            <v>21954.217589999997</v>
          </cell>
          <cell r="CS115">
            <v>5338.5955369999992</v>
          </cell>
          <cell r="CT115">
            <v>16615.622052999999</v>
          </cell>
          <cell r="CU115">
            <v>580.64808145519851</v>
          </cell>
          <cell r="CV115">
            <v>-1.000000000000334E-4</v>
          </cell>
          <cell r="CW115">
            <v>585103.89924900001</v>
          </cell>
          <cell r="CX115">
            <v>582320.90222799999</v>
          </cell>
          <cell r="CY115">
            <v>555305.40766000003</v>
          </cell>
          <cell r="CZ115">
            <v>84918.170903999999</v>
          </cell>
          <cell r="DA115">
            <v>470387.23675600003</v>
          </cell>
          <cell r="DB115">
            <v>13450.894568</v>
          </cell>
          <cell r="DC115">
            <v>13564.6</v>
          </cell>
          <cell r="DD115">
            <v>2782.9970210000001</v>
          </cell>
          <cell r="DE115">
            <v>2718.2235210000003</v>
          </cell>
          <cell r="DF115">
            <v>0</v>
          </cell>
          <cell r="DG115">
            <v>2718.2235210000003</v>
          </cell>
          <cell r="DH115">
            <v>64.773499999999999</v>
          </cell>
          <cell r="DI115">
            <v>0</v>
          </cell>
          <cell r="DJ115">
            <v>0</v>
          </cell>
          <cell r="DK115">
            <v>4030879.6901601432</v>
          </cell>
          <cell r="DL115">
            <v>48268.462527000011</v>
          </cell>
          <cell r="DM115">
            <v>6091855.5861325758</v>
          </cell>
          <cell r="DN115">
            <v>3177742.939087715</v>
          </cell>
          <cell r="DO115">
            <v>0</v>
          </cell>
          <cell r="DP115">
            <v>0</v>
          </cell>
          <cell r="DQ115">
            <v>976.49384300081601</v>
          </cell>
          <cell r="DR115">
            <v>3176766.4452447142</v>
          </cell>
          <cell r="DS115">
            <v>26911680.561692171</v>
          </cell>
          <cell r="DT115">
            <v>1645090.504910911</v>
          </cell>
          <cell r="DU115">
            <v>776623.97161757411</v>
          </cell>
          <cell r="DV115">
            <v>768107.46404409991</v>
          </cell>
          <cell r="DW115">
            <v>102187.71938286783</v>
          </cell>
          <cell r="DX115">
            <v>278532.84146999998</v>
          </cell>
          <cell r="DY115">
            <v>387386.90319123201</v>
          </cell>
          <cell r="DZ115">
            <v>8516.5075734741913</v>
          </cell>
          <cell r="EA115">
            <v>0</v>
          </cell>
          <cell r="EB115">
            <v>0</v>
          </cell>
          <cell r="EC115">
            <v>0</v>
          </cell>
          <cell r="ED115">
            <v>0</v>
          </cell>
          <cell r="EE115">
            <v>868466.53329333698</v>
          </cell>
          <cell r="EF115">
            <v>868466.53329333698</v>
          </cell>
          <cell r="EG115">
            <v>0</v>
          </cell>
          <cell r="EH115">
            <v>25266590.056781258</v>
          </cell>
          <cell r="EI115">
            <v>17280240.209138237</v>
          </cell>
          <cell r="EJ115">
            <v>1625908.5713941173</v>
          </cell>
          <cell r="EK115">
            <v>1625908.5713941173</v>
          </cell>
          <cell r="EL115">
            <v>1289325.5491257743</v>
          </cell>
          <cell r="EM115">
            <v>294242.11156903597</v>
          </cell>
          <cell r="EN115">
            <v>995083.43755673838</v>
          </cell>
          <cell r="EO115">
            <v>156397.2160688772</v>
          </cell>
          <cell r="EP115">
            <v>3127.6374910000004</v>
          </cell>
          <cell r="EQ115">
            <v>177058.16870846564</v>
          </cell>
          <cell r="ER115">
            <v>12346.227721618716</v>
          </cell>
          <cell r="ES115">
            <v>164711.94098684692</v>
          </cell>
          <cell r="ET115">
            <v>15654331.637744119</v>
          </cell>
          <cell r="EU115">
            <v>4975528.4474497829</v>
          </cell>
          <cell r="EV115">
            <v>180987.35926900001</v>
          </cell>
          <cell r="EW115">
            <v>4794541.0881807832</v>
          </cell>
          <cell r="EX115">
            <v>1958233.8925919696</v>
          </cell>
          <cell r="EY115">
            <v>1098242.3146990458</v>
          </cell>
          <cell r="EZ115">
            <v>389915.21726202907</v>
          </cell>
          <cell r="FA115">
            <v>524241.18694849359</v>
          </cell>
          <cell r="FB115">
            <v>174223.18360342205</v>
          </cell>
          <cell r="FC115">
            <v>9862.7268851013523</v>
          </cell>
          <cell r="FD115">
            <v>418268.6310929234</v>
          </cell>
          <cell r="FE115">
            <v>441722.94680000003</v>
          </cell>
          <cell r="FF115">
            <v>8720569.2977023665</v>
          </cell>
          <cell r="FG115">
            <v>3149072.0367853204</v>
          </cell>
          <cell r="FH115">
            <v>2040021.9469500321</v>
          </cell>
          <cell r="FI115">
            <v>478855.07208139251</v>
          </cell>
          <cell r="FJ115">
            <v>1561166.8748686397</v>
          </cell>
          <cell r="FK115">
            <v>868304.9185304424</v>
          </cell>
          <cell r="FL115">
            <v>240745.17130484624</v>
          </cell>
          <cell r="FM115">
            <v>5571497.2609170461</v>
          </cell>
          <cell r="FN115">
            <v>1403570.2924292092</v>
          </cell>
          <cell r="FO115">
            <v>234363.54376094352</v>
          </cell>
          <cell r="FP115">
            <v>1169206.7486682658</v>
          </cell>
          <cell r="FQ115">
            <v>3019052.0363631803</v>
          </cell>
          <cell r="FR115">
            <v>211407.93072080953</v>
          </cell>
          <cell r="FS115">
            <v>937467.0014038462</v>
          </cell>
          <cell r="FT115">
            <v>0</v>
          </cell>
          <cell r="FU115">
            <v>774580.73921400006</v>
          </cell>
          <cell r="FV115">
            <v>451913.85513199994</v>
          </cell>
          <cell r="FW115">
            <v>0</v>
          </cell>
          <cell r="FX115">
            <v>0</v>
          </cell>
          <cell r="FY115">
            <v>0</v>
          </cell>
          <cell r="FZ115">
            <v>0</v>
          </cell>
          <cell r="GA115">
            <v>0</v>
          </cell>
          <cell r="GB115">
            <v>312377.42680200003</v>
          </cell>
          <cell r="GC115">
            <v>0</v>
          </cell>
          <cell r="GD115">
            <v>0</v>
          </cell>
          <cell r="GE115">
            <v>6054.3876799999998</v>
          </cell>
          <cell r="GF115">
            <v>0</v>
          </cell>
          <cell r="GG115">
            <v>0</v>
          </cell>
          <cell r="GH115">
            <v>245980.83856331132</v>
          </cell>
          <cell r="GI115">
            <v>1095910.8549271189</v>
          </cell>
          <cell r="GJ115">
            <v>3274157.6245828462</v>
          </cell>
          <cell r="GK115">
            <v>2680836.1884428458</v>
          </cell>
          <cell r="GL115">
            <v>1362152.1583435547</v>
          </cell>
          <cell r="GM115">
            <v>0</v>
          </cell>
          <cell r="GN115">
            <v>594631.76597534842</v>
          </cell>
          <cell r="GO115">
            <v>-426516.43403901084</v>
          </cell>
          <cell r="GP115">
            <v>999789.17746103613</v>
          </cell>
          <cell r="GQ115">
            <v>0</v>
          </cell>
          <cell r="GR115">
            <v>593321.43614000001</v>
          </cell>
          <cell r="GS115">
            <v>0</v>
          </cell>
          <cell r="GT115">
            <v>593321.43614000001</v>
          </cell>
          <cell r="GU115">
            <v>2595719.7903557448</v>
          </cell>
          <cell r="GV115">
            <v>0</v>
          </cell>
          <cell r="GW115">
            <v>0</v>
          </cell>
          <cell r="GX115">
            <v>6299.9561486140028</v>
          </cell>
          <cell r="GY115">
            <v>2167473.7961121304</v>
          </cell>
          <cell r="GZ115">
            <v>0</v>
          </cell>
          <cell r="HA115">
            <v>0</v>
          </cell>
        </row>
        <row r="116">
          <cell r="A116">
            <v>37012</v>
          </cell>
          <cell r="B116">
            <v>26987616.116559785</v>
          </cell>
          <cell r="C116">
            <v>3954903.4036748745</v>
          </cell>
          <cell r="D116">
            <v>3951607.8885108745</v>
          </cell>
          <cell r="E116">
            <v>200492.63795308632</v>
          </cell>
          <cell r="F116">
            <v>3259532.9842768628</v>
          </cell>
          <cell r="G116">
            <v>236057.24400100001</v>
          </cell>
          <cell r="H116">
            <v>141826.71644220647</v>
          </cell>
          <cell r="I116">
            <v>113698.30583771862</v>
          </cell>
          <cell r="J116">
            <v>3295.5151639999995</v>
          </cell>
          <cell r="K116">
            <v>0</v>
          </cell>
          <cell r="L116">
            <v>0</v>
          </cell>
          <cell r="M116">
            <v>3295.5151639999995</v>
          </cell>
          <cell r="N116">
            <v>0</v>
          </cell>
          <cell r="O116">
            <v>23032712.71288491</v>
          </cell>
          <cell r="P116">
            <v>194929.61894760031</v>
          </cell>
          <cell r="Q116">
            <v>13484096.770839801</v>
          </cell>
          <cell r="R116">
            <v>9038103.2683485802</v>
          </cell>
          <cell r="S116">
            <v>3619700.1121692872</v>
          </cell>
          <cell r="T116">
            <v>3046638.1925745918</v>
          </cell>
          <cell r="U116">
            <v>2973079.8573915921</v>
          </cell>
          <cell r="V116">
            <v>2805396.7296522199</v>
          </cell>
          <cell r="W116">
            <v>348153.05275402119</v>
          </cell>
          <cell r="X116">
            <v>2457243.6768981991</v>
          </cell>
          <cell r="Y116">
            <v>160166.44868246652</v>
          </cell>
          <cell r="Z116">
            <v>7516.6790569054428</v>
          </cell>
          <cell r="AA116">
            <v>73558.335182999988</v>
          </cell>
          <cell r="AB116">
            <v>67534.158278999996</v>
          </cell>
          <cell r="AC116">
            <v>5587.755365</v>
          </cell>
          <cell r="AD116">
            <v>61946.402913999998</v>
          </cell>
          <cell r="AE116">
            <v>2998.5150390000003</v>
          </cell>
          <cell r="AF116">
            <v>3025.661865</v>
          </cell>
          <cell r="AG116">
            <v>573061.91959469568</v>
          </cell>
          <cell r="AH116">
            <v>568963.17899969569</v>
          </cell>
          <cell r="AI116">
            <v>269029.02847599995</v>
          </cell>
          <cell r="AJ116">
            <v>66101.039967000004</v>
          </cell>
          <cell r="AK116">
            <v>202927.98850899999</v>
          </cell>
          <cell r="AL116">
            <v>264766.03861569578</v>
          </cell>
          <cell r="AM116">
            <v>35168.111908000006</v>
          </cell>
          <cell r="AN116">
            <v>4098.7405950000011</v>
          </cell>
          <cell r="AO116">
            <v>2168.0124330000008</v>
          </cell>
          <cell r="AP116">
            <v>29.352040000000034</v>
          </cell>
          <cell r="AQ116">
            <v>2138.6603930000006</v>
          </cell>
          <cell r="AR116">
            <v>1901.6557359999999</v>
          </cell>
          <cell r="AS116">
            <v>29.072425999999997</v>
          </cell>
          <cell r="AT116">
            <v>459089.44126999995</v>
          </cell>
          <cell r="AU116">
            <v>455117.20840999996</v>
          </cell>
          <cell r="AV116">
            <v>259162.90438399999</v>
          </cell>
          <cell r="AW116">
            <v>66067.158639000001</v>
          </cell>
          <cell r="AX116">
            <v>193095.74574499999</v>
          </cell>
          <cell r="AY116">
            <v>160965.156414</v>
          </cell>
          <cell r="AZ116">
            <v>34989.147612000008</v>
          </cell>
          <cell r="BA116">
            <v>3972.232860000001</v>
          </cell>
          <cell r="BB116">
            <v>2167.9943610000005</v>
          </cell>
          <cell r="BC116">
            <v>29.352040000000034</v>
          </cell>
          <cell r="BD116">
            <v>2138.6423210000003</v>
          </cell>
          <cell r="BE116">
            <v>1775.1660729999999</v>
          </cell>
          <cell r="BF116">
            <v>29.072425999999997</v>
          </cell>
          <cell r="BG116">
            <v>113972.47832469581</v>
          </cell>
          <cell r="BH116">
            <v>113845.97058969582</v>
          </cell>
          <cell r="BI116">
            <v>9866.124092</v>
          </cell>
          <cell r="BJ116">
            <v>33.881328000000003</v>
          </cell>
          <cell r="BK116">
            <v>9832.2427639999987</v>
          </cell>
          <cell r="BL116">
            <v>103800.88220169581</v>
          </cell>
          <cell r="BM116">
            <v>178.96429599999999</v>
          </cell>
          <cell r="BN116">
            <v>126.50773500000003</v>
          </cell>
          <cell r="BO116">
            <v>1.8071999999999998E-2</v>
          </cell>
          <cell r="BP116">
            <v>0</v>
          </cell>
          <cell r="BQ116">
            <v>1.8071999999999998E-2</v>
          </cell>
          <cell r="BR116">
            <v>126.48966300000002</v>
          </cell>
          <cell r="BS116">
            <v>0</v>
          </cell>
          <cell r="BT116">
            <v>5418403.1561792921</v>
          </cell>
          <cell r="BU116">
            <v>5203843.1603956046</v>
          </cell>
          <cell r="BV116">
            <v>214559.99578368795</v>
          </cell>
          <cell r="BW116">
            <v>3579853.4064661423</v>
          </cell>
          <cell r="BX116">
            <v>3385278.4861839553</v>
          </cell>
          <cell r="BY116">
            <v>3176434.7434198647</v>
          </cell>
          <cell r="BZ116">
            <v>643598.10988403321</v>
          </cell>
          <cell r="CA116">
            <v>2532836.6335358317</v>
          </cell>
          <cell r="CB116">
            <v>10828.395020279229</v>
          </cell>
          <cell r="CC116">
            <v>198015.34774381164</v>
          </cell>
          <cell r="CD116">
            <v>194574.92028218677</v>
          </cell>
          <cell r="CE116">
            <v>194201.38210159139</v>
          </cell>
          <cell r="CF116">
            <v>4362.4630620000007</v>
          </cell>
          <cell r="CG116">
            <v>189838.91903959139</v>
          </cell>
          <cell r="CH116">
            <v>106.519778</v>
          </cell>
          <cell r="CI116">
            <v>267.01840259537113</v>
          </cell>
          <cell r="CJ116">
            <v>1228345.7984361495</v>
          </cell>
          <cell r="CK116">
            <v>1211379.4003536482</v>
          </cell>
          <cell r="CL116">
            <v>1112118.6111670001</v>
          </cell>
          <cell r="CM116">
            <v>153156.52968600002</v>
          </cell>
          <cell r="CN116">
            <v>958962.08148100006</v>
          </cell>
          <cell r="CO116">
            <v>55626.304499999991</v>
          </cell>
          <cell r="CP116">
            <v>43634.484686648051</v>
          </cell>
          <cell r="CQ116">
            <v>16966.398082501197</v>
          </cell>
          <cell r="CR116">
            <v>16370.845170000001</v>
          </cell>
          <cell r="CS116">
            <v>5641.0796849999997</v>
          </cell>
          <cell r="CT116">
            <v>10729.765485</v>
          </cell>
          <cell r="CU116">
            <v>582.77591250119713</v>
          </cell>
          <cell r="CV116">
            <v>12.776999999999999</v>
          </cell>
          <cell r="CW116">
            <v>610203.95127700001</v>
          </cell>
          <cell r="CX116">
            <v>607185.27385799994</v>
          </cell>
          <cell r="CY116">
            <v>578787.21318199998</v>
          </cell>
          <cell r="CZ116">
            <v>103282.21950600001</v>
          </cell>
          <cell r="DA116">
            <v>475504.99367599998</v>
          </cell>
          <cell r="DB116">
            <v>15067.557776000001</v>
          </cell>
          <cell r="DC116">
            <v>13330.502900000001</v>
          </cell>
          <cell r="DD116">
            <v>3018.6774190000001</v>
          </cell>
          <cell r="DE116">
            <v>2956.482919</v>
          </cell>
          <cell r="DF116">
            <v>0</v>
          </cell>
          <cell r="DG116">
            <v>2956.482919</v>
          </cell>
          <cell r="DH116">
            <v>62.194500000000005</v>
          </cell>
          <cell r="DI116">
            <v>0</v>
          </cell>
          <cell r="DJ116">
            <v>0</v>
          </cell>
          <cell r="DK116">
            <v>4445993.5024912218</v>
          </cell>
          <cell r="DL116">
            <v>24.084463</v>
          </cell>
          <cell r="DM116">
            <v>6059174.180148798</v>
          </cell>
          <cell r="DN116">
            <v>3294488.0584857087</v>
          </cell>
          <cell r="DO116">
            <v>0</v>
          </cell>
          <cell r="DP116">
            <v>0</v>
          </cell>
          <cell r="DQ116">
            <v>1048.582300946345</v>
          </cell>
          <cell r="DR116">
            <v>3293439.4761847621</v>
          </cell>
          <cell r="DS116">
            <v>26987616.088857271</v>
          </cell>
          <cell r="DT116">
            <v>1584215.7415109226</v>
          </cell>
          <cell r="DU116">
            <v>796601.6162090865</v>
          </cell>
          <cell r="DV116">
            <v>787860.43331316649</v>
          </cell>
          <cell r="DW116">
            <v>68306.7449560276</v>
          </cell>
          <cell r="DX116">
            <v>305046.09436700004</v>
          </cell>
          <cell r="DY116">
            <v>414507.59399013896</v>
          </cell>
          <cell r="DZ116">
            <v>8741.1828959199374</v>
          </cell>
          <cell r="EA116">
            <v>0</v>
          </cell>
          <cell r="EB116">
            <v>0</v>
          </cell>
          <cell r="EC116">
            <v>0</v>
          </cell>
          <cell r="ED116">
            <v>0</v>
          </cell>
          <cell r="EE116">
            <v>787614.12530183594</v>
          </cell>
          <cell r="EF116">
            <v>787614.12530183594</v>
          </cell>
          <cell r="EG116">
            <v>0</v>
          </cell>
          <cell r="EH116">
            <v>25403400.347346343</v>
          </cell>
          <cell r="EI116">
            <v>17437157.143304657</v>
          </cell>
          <cell r="EJ116">
            <v>1629340.6029318855</v>
          </cell>
          <cell r="EK116">
            <v>1629340.6029318855</v>
          </cell>
          <cell r="EL116">
            <v>1290825.7327401566</v>
          </cell>
          <cell r="EM116">
            <v>292745.1189992635</v>
          </cell>
          <cell r="EN116">
            <v>998080.61374089308</v>
          </cell>
          <cell r="EO116">
            <v>154627.98399496678</v>
          </cell>
          <cell r="EP116">
            <v>3660.570084</v>
          </cell>
          <cell r="EQ116">
            <v>180226.31611276203</v>
          </cell>
          <cell r="ER116">
            <v>17719.157596538433</v>
          </cell>
          <cell r="ES116">
            <v>162507.1585162236</v>
          </cell>
          <cell r="ET116">
            <v>15807816.54037277</v>
          </cell>
          <cell r="EU116">
            <v>5069730.0335710691</v>
          </cell>
          <cell r="EV116">
            <v>169753.31264700001</v>
          </cell>
          <cell r="EW116">
            <v>4899976.7209240692</v>
          </cell>
          <cell r="EX116">
            <v>1947565.5424427867</v>
          </cell>
          <cell r="EY116">
            <v>1078366.0066347246</v>
          </cell>
          <cell r="EZ116">
            <v>396042.85288041498</v>
          </cell>
          <cell r="FA116">
            <v>523440.17681535112</v>
          </cell>
          <cell r="FB116">
            <v>155089.005086986</v>
          </cell>
          <cell r="FC116">
            <v>3793.9718519725457</v>
          </cell>
          <cell r="FD116">
            <v>418313.0834080624</v>
          </cell>
          <cell r="FE116">
            <v>450886.45240000001</v>
          </cell>
          <cell r="FF116">
            <v>8790520.9643589165</v>
          </cell>
          <cell r="FG116">
            <v>3197776.6083975537</v>
          </cell>
          <cell r="FH116">
            <v>2051733.6218747087</v>
          </cell>
          <cell r="FI116">
            <v>439168.19000400399</v>
          </cell>
          <cell r="FJ116">
            <v>1612565.431870705</v>
          </cell>
          <cell r="FK116">
            <v>895125.07366544718</v>
          </cell>
          <cell r="FL116">
            <v>250917.9128573976</v>
          </cell>
          <cell r="FM116">
            <v>5592744.3559613628</v>
          </cell>
          <cell r="FN116">
            <v>1351410.7265253244</v>
          </cell>
          <cell r="FO116">
            <v>178437.08693396233</v>
          </cell>
          <cell r="FP116">
            <v>1172973.6395913621</v>
          </cell>
          <cell r="FQ116">
            <v>3087592.7141509862</v>
          </cell>
          <cell r="FR116">
            <v>191703.7152900353</v>
          </cell>
          <cell r="FS116">
            <v>962037.19999501761</v>
          </cell>
          <cell r="FT116">
            <v>0</v>
          </cell>
          <cell r="FU116">
            <v>773713.478917</v>
          </cell>
          <cell r="FV116">
            <v>462678.62675599998</v>
          </cell>
          <cell r="FW116">
            <v>0</v>
          </cell>
          <cell r="FX116">
            <v>0</v>
          </cell>
          <cell r="FY116">
            <v>0</v>
          </cell>
          <cell r="FZ116">
            <v>0</v>
          </cell>
          <cell r="GA116">
            <v>0</v>
          </cell>
          <cell r="GB116">
            <v>301791.72048100003</v>
          </cell>
          <cell r="GC116">
            <v>0</v>
          </cell>
          <cell r="GD116">
            <v>0</v>
          </cell>
          <cell r="GE116">
            <v>5779.0931799999998</v>
          </cell>
          <cell r="GF116">
            <v>0</v>
          </cell>
          <cell r="GG116">
            <v>0</v>
          </cell>
          <cell r="GH116">
            <v>247478.27528608456</v>
          </cell>
          <cell r="GI116">
            <v>1033946.4893665325</v>
          </cell>
          <cell r="GJ116">
            <v>3762577.2290265248</v>
          </cell>
          <cell r="GK116">
            <v>3175973.991340525</v>
          </cell>
          <cell r="GL116">
            <v>1830851.4810439001</v>
          </cell>
          <cell r="GM116">
            <v>0</v>
          </cell>
          <cell r="GN116">
            <v>585634.87933035952</v>
          </cell>
          <cell r="GO116">
            <v>-389688.7858396176</v>
          </cell>
          <cell r="GP116">
            <v>993311.27105587814</v>
          </cell>
          <cell r="GQ116">
            <v>0</v>
          </cell>
          <cell r="GR116">
            <v>586603.23768600007</v>
          </cell>
          <cell r="GS116">
            <v>0</v>
          </cell>
          <cell r="GT116">
            <v>586603.23768600007</v>
          </cell>
          <cell r="GU116">
            <v>2148527.7314455467</v>
          </cell>
          <cell r="GV116">
            <v>0</v>
          </cell>
          <cell r="GW116">
            <v>0</v>
          </cell>
          <cell r="GX116">
            <v>10541.601719014439</v>
          </cell>
          <cell r="GY116">
            <v>1679322.0244825326</v>
          </cell>
          <cell r="GZ116">
            <v>0</v>
          </cell>
          <cell r="HA116">
            <v>0</v>
          </cell>
        </row>
        <row r="117">
          <cell r="A117">
            <v>37043</v>
          </cell>
          <cell r="B117">
            <v>28020031.551413763</v>
          </cell>
          <cell r="C117">
            <v>3998965.3677808642</v>
          </cell>
          <cell r="D117">
            <v>3995638.4153808644</v>
          </cell>
          <cell r="E117">
            <v>232130.67555750179</v>
          </cell>
          <cell r="F117">
            <v>3329047.0457631173</v>
          </cell>
          <cell r="G117">
            <v>262358.564342</v>
          </cell>
          <cell r="H117">
            <v>109574.84790975989</v>
          </cell>
          <cell r="I117">
            <v>62527.281808486172</v>
          </cell>
          <cell r="J117">
            <v>3326.9523999999997</v>
          </cell>
          <cell r="K117">
            <v>0</v>
          </cell>
          <cell r="L117">
            <v>0</v>
          </cell>
          <cell r="M117">
            <v>3326.9523999999997</v>
          </cell>
          <cell r="N117">
            <v>0</v>
          </cell>
          <cell r="O117">
            <v>24021066.183632899</v>
          </cell>
          <cell r="P117">
            <v>206017.28045327112</v>
          </cell>
          <cell r="Q117">
            <v>12917045.62390219</v>
          </cell>
          <cell r="R117">
            <v>9288478.5205750968</v>
          </cell>
          <cell r="S117">
            <v>3723621.9257314159</v>
          </cell>
          <cell r="T117">
            <v>3146536.5154840541</v>
          </cell>
          <cell r="U117">
            <v>3062758.1856530542</v>
          </cell>
          <cell r="V117">
            <v>2893529.015344582</v>
          </cell>
          <cell r="W117">
            <v>380499.28572825418</v>
          </cell>
          <cell r="X117">
            <v>2513029.7296163281</v>
          </cell>
          <cell r="Y117">
            <v>157977.95604834153</v>
          </cell>
          <cell r="Z117">
            <v>11251.214260130377</v>
          </cell>
          <cell r="AA117">
            <v>83778.329830999995</v>
          </cell>
          <cell r="AB117">
            <v>72682.155744999996</v>
          </cell>
          <cell r="AC117">
            <v>4703.7875029999996</v>
          </cell>
          <cell r="AD117">
            <v>67978.368241999997</v>
          </cell>
          <cell r="AE117">
            <v>4320.7392440000012</v>
          </cell>
          <cell r="AF117">
            <v>6775.4348419999997</v>
          </cell>
          <cell r="AG117">
            <v>577085.41024736187</v>
          </cell>
          <cell r="AH117">
            <v>571774.35012936185</v>
          </cell>
          <cell r="AI117">
            <v>264317.62769200001</v>
          </cell>
          <cell r="AJ117">
            <v>62920.042185999999</v>
          </cell>
          <cell r="AK117">
            <v>201397.585506</v>
          </cell>
          <cell r="AL117">
            <v>271458.86158336175</v>
          </cell>
          <cell r="AM117">
            <v>35997.860853999999</v>
          </cell>
          <cell r="AN117">
            <v>5311.0601179999994</v>
          </cell>
          <cell r="AO117">
            <v>3319.8028890000001</v>
          </cell>
          <cell r="AP117">
            <v>1580.3408999999999</v>
          </cell>
          <cell r="AQ117">
            <v>1739.4619890000006</v>
          </cell>
          <cell r="AR117">
            <v>1952.8738289999997</v>
          </cell>
          <cell r="AS117">
            <v>38.383400000000002</v>
          </cell>
          <cell r="AT117">
            <v>460444.89925899997</v>
          </cell>
          <cell r="AU117">
            <v>455279.55359499995</v>
          </cell>
          <cell r="AV117">
            <v>253711.67747200001</v>
          </cell>
          <cell r="AW117">
            <v>62887.600858000005</v>
          </cell>
          <cell r="AX117">
            <v>190824.07661399999</v>
          </cell>
          <cell r="AY117">
            <v>165748.02556499999</v>
          </cell>
          <cell r="AZ117">
            <v>35819.850557999998</v>
          </cell>
          <cell r="BA117">
            <v>5165.3456640000004</v>
          </cell>
          <cell r="BB117">
            <v>3319.717517</v>
          </cell>
          <cell r="BC117">
            <v>1580.3408999999999</v>
          </cell>
          <cell r="BD117">
            <v>1739.3766170000006</v>
          </cell>
          <cell r="BE117">
            <v>1807.244747</v>
          </cell>
          <cell r="BF117">
            <v>38.383400000000002</v>
          </cell>
          <cell r="BG117">
            <v>116640.51098836181</v>
          </cell>
          <cell r="BH117">
            <v>116494.79653436181</v>
          </cell>
          <cell r="BI117">
            <v>10605.950220000001</v>
          </cell>
          <cell r="BJ117">
            <v>32.441328000000006</v>
          </cell>
          <cell r="BK117">
            <v>10573.508892000002</v>
          </cell>
          <cell r="BL117">
            <v>105710.83601836181</v>
          </cell>
          <cell r="BM117">
            <v>178.01029599999998</v>
          </cell>
          <cell r="BN117">
            <v>145.71445399999999</v>
          </cell>
          <cell r="BO117">
            <v>8.5372000000000003E-2</v>
          </cell>
          <cell r="BP117">
            <v>0</v>
          </cell>
          <cell r="BQ117">
            <v>8.5372000000000003E-2</v>
          </cell>
          <cell r="BR117">
            <v>145.62908199999998</v>
          </cell>
          <cell r="BS117">
            <v>0</v>
          </cell>
          <cell r="BT117">
            <v>5564856.594843681</v>
          </cell>
          <cell r="BU117">
            <v>5345456.2973036813</v>
          </cell>
          <cell r="BV117">
            <v>219400.29754000003</v>
          </cell>
          <cell r="BW117">
            <v>3684220.0135636805</v>
          </cell>
          <cell r="BX117">
            <v>3484125.1026916811</v>
          </cell>
          <cell r="BY117">
            <v>3299447.227961645</v>
          </cell>
          <cell r="BZ117">
            <v>634391.55810796516</v>
          </cell>
          <cell r="CA117">
            <v>2665055.6698536798</v>
          </cell>
          <cell r="CB117">
            <v>9671.2250390386325</v>
          </cell>
          <cell r="CC117">
            <v>175006.64969099688</v>
          </cell>
          <cell r="CD117">
            <v>200094.91087200001</v>
          </cell>
          <cell r="CE117">
            <v>199468.375409</v>
          </cell>
          <cell r="CF117">
            <v>4588.5790219999999</v>
          </cell>
          <cell r="CG117">
            <v>194879.79638699998</v>
          </cell>
          <cell r="CH117">
            <v>235.59320699999998</v>
          </cell>
          <cell r="CI117">
            <v>390.94225599999999</v>
          </cell>
          <cell r="CJ117">
            <v>1252145.5726649999</v>
          </cell>
          <cell r="CK117">
            <v>1234330.725694</v>
          </cell>
          <cell r="CL117">
            <v>1131040.2202349999</v>
          </cell>
          <cell r="CM117">
            <v>144288.22749300001</v>
          </cell>
          <cell r="CN117">
            <v>986751.9927419998</v>
          </cell>
          <cell r="CO117">
            <v>55213.662851999994</v>
          </cell>
          <cell r="CP117">
            <v>48076.842607000006</v>
          </cell>
          <cell r="CQ117">
            <v>17814.846970999999</v>
          </cell>
          <cell r="CR117">
            <v>17094.653902999999</v>
          </cell>
          <cell r="CS117">
            <v>6160.2545</v>
          </cell>
          <cell r="CT117">
            <v>10934.399402999999</v>
          </cell>
          <cell r="CU117">
            <v>693.27716799999985</v>
          </cell>
          <cell r="CV117">
            <v>26.915900000000001</v>
          </cell>
          <cell r="CW117">
            <v>628491.00861500006</v>
          </cell>
          <cell r="CX117">
            <v>627000.46891800012</v>
          </cell>
          <cell r="CY117">
            <v>593761.46120100003</v>
          </cell>
          <cell r="CZ117">
            <v>109405.78867899999</v>
          </cell>
          <cell r="DA117">
            <v>484355.67252200004</v>
          </cell>
          <cell r="DB117">
            <v>16536.541717000004</v>
          </cell>
          <cell r="DC117">
            <v>16702.466</v>
          </cell>
          <cell r="DD117">
            <v>1490.5396969999999</v>
          </cell>
          <cell r="DE117">
            <v>1422.801397</v>
          </cell>
          <cell r="DF117">
            <v>0</v>
          </cell>
          <cell r="DG117">
            <v>1422.801397</v>
          </cell>
          <cell r="DH117">
            <v>67.73830000000001</v>
          </cell>
          <cell r="DI117">
            <v>0</v>
          </cell>
          <cell r="DJ117">
            <v>0</v>
          </cell>
          <cell r="DK117">
            <v>3628567.1033270918</v>
          </cell>
          <cell r="DL117">
            <v>7488.1286609999997</v>
          </cell>
          <cell r="DM117">
            <v>7331646.3670622827</v>
          </cell>
          <cell r="DN117">
            <v>3558868.7835541554</v>
          </cell>
          <cell r="DO117">
            <v>0</v>
          </cell>
          <cell r="DP117">
            <v>0</v>
          </cell>
          <cell r="DQ117">
            <v>467.93901047190013</v>
          </cell>
          <cell r="DR117">
            <v>3558400.8445436833</v>
          </cell>
          <cell r="DS117">
            <v>28020031.67452208</v>
          </cell>
          <cell r="DT117">
            <v>1651630.9012135114</v>
          </cell>
          <cell r="DU117">
            <v>811991.82922590093</v>
          </cell>
          <cell r="DV117">
            <v>801072.14040057804</v>
          </cell>
          <cell r="DW117">
            <v>91899.129706185005</v>
          </cell>
          <cell r="DX117">
            <v>313778.02976999996</v>
          </cell>
          <cell r="DY117">
            <v>395394.98092439305</v>
          </cell>
          <cell r="DZ117">
            <v>10919.688825322994</v>
          </cell>
          <cell r="EA117">
            <v>0</v>
          </cell>
          <cell r="EB117">
            <v>0</v>
          </cell>
          <cell r="EC117">
            <v>0</v>
          </cell>
          <cell r="ED117">
            <v>0</v>
          </cell>
          <cell r="EE117">
            <v>839639.07198761054</v>
          </cell>
          <cell r="EF117">
            <v>839639.07198761054</v>
          </cell>
          <cell r="EG117">
            <v>0</v>
          </cell>
          <cell r="EH117">
            <v>26368400.773308568</v>
          </cell>
          <cell r="EI117">
            <v>17885218.067258112</v>
          </cell>
          <cell r="EJ117">
            <v>1635512.1460621797</v>
          </cell>
          <cell r="EK117">
            <v>1635512.1460621797</v>
          </cell>
          <cell r="EL117">
            <v>1280816.0871882117</v>
          </cell>
          <cell r="EM117">
            <v>260057.31404096849</v>
          </cell>
          <cell r="EN117">
            <v>1020758.7731472433</v>
          </cell>
          <cell r="EO117">
            <v>164126.57051466196</v>
          </cell>
          <cell r="EP117">
            <v>3390.5632820000001</v>
          </cell>
          <cell r="EQ117">
            <v>187178.92507730564</v>
          </cell>
          <cell r="ER117">
            <v>16654.326358626982</v>
          </cell>
          <cell r="ES117">
            <v>170524.59871867864</v>
          </cell>
          <cell r="ET117">
            <v>16249705.921195934</v>
          </cell>
          <cell r="EU117">
            <v>5234819.3777592918</v>
          </cell>
          <cell r="EV117">
            <v>189022.68349300002</v>
          </cell>
          <cell r="EW117">
            <v>5045796.6942662913</v>
          </cell>
          <cell r="EX117">
            <v>2021805.9597838353</v>
          </cell>
          <cell r="EY117">
            <v>1139564.641454089</v>
          </cell>
          <cell r="EZ117">
            <v>372235.11859712796</v>
          </cell>
          <cell r="FA117">
            <v>597181.26973170461</v>
          </cell>
          <cell r="FB117">
            <v>161068.19901933876</v>
          </cell>
          <cell r="FC117">
            <v>9080.0541059177922</v>
          </cell>
          <cell r="FD117">
            <v>419084.34962974628</v>
          </cell>
          <cell r="FE117">
            <v>463156.96869999997</v>
          </cell>
          <cell r="FF117">
            <v>8993080.5836528055</v>
          </cell>
          <cell r="FG117">
            <v>3107186.0796936206</v>
          </cell>
          <cell r="FH117">
            <v>1946903.784320195</v>
          </cell>
          <cell r="FI117">
            <v>399596.63013038802</v>
          </cell>
          <cell r="FJ117">
            <v>1547307.1541898069</v>
          </cell>
          <cell r="FK117">
            <v>912901.94245415949</v>
          </cell>
          <cell r="FL117">
            <v>247380.35291926624</v>
          </cell>
          <cell r="FM117">
            <v>5885894.5039591854</v>
          </cell>
          <cell r="FN117">
            <v>1344914.1460158341</v>
          </cell>
          <cell r="FO117">
            <v>158371.98024636926</v>
          </cell>
          <cell r="FP117">
            <v>1186542.1657694648</v>
          </cell>
          <cell r="FQ117">
            <v>3262574.8406954324</v>
          </cell>
          <cell r="FR117">
            <v>245841.31348750376</v>
          </cell>
          <cell r="FS117">
            <v>1032564.203760416</v>
          </cell>
          <cell r="FT117">
            <v>0</v>
          </cell>
          <cell r="FU117">
            <v>803783.01117099996</v>
          </cell>
          <cell r="FV117">
            <v>470235.33572800003</v>
          </cell>
          <cell r="FW117">
            <v>0</v>
          </cell>
          <cell r="FX117">
            <v>0</v>
          </cell>
          <cell r="FY117">
            <v>0</v>
          </cell>
          <cell r="FZ117">
            <v>0</v>
          </cell>
          <cell r="GA117">
            <v>0</v>
          </cell>
          <cell r="GB117">
            <v>325560.45734299993</v>
          </cell>
          <cell r="GC117">
            <v>0</v>
          </cell>
          <cell r="GD117">
            <v>0</v>
          </cell>
          <cell r="GE117">
            <v>5313.1773999999987</v>
          </cell>
          <cell r="GF117">
            <v>0</v>
          </cell>
          <cell r="GG117">
            <v>0</v>
          </cell>
          <cell r="GH117">
            <v>267500.49515991996</v>
          </cell>
          <cell r="GI117">
            <v>1165660.1740334604</v>
          </cell>
          <cell r="GJ117">
            <v>3890147.2737547285</v>
          </cell>
          <cell r="GK117">
            <v>3682957.8889897289</v>
          </cell>
          <cell r="GL117">
            <v>2220601.719750247</v>
          </cell>
          <cell r="GM117">
            <v>0</v>
          </cell>
          <cell r="GN117">
            <v>607992.80634106614</v>
          </cell>
          <cell r="GO117">
            <v>-299527.24559034721</v>
          </cell>
          <cell r="GP117">
            <v>993530.81643837818</v>
          </cell>
          <cell r="GQ117">
            <v>0</v>
          </cell>
          <cell r="GR117">
            <v>207189.384765</v>
          </cell>
          <cell r="GS117">
            <v>0</v>
          </cell>
          <cell r="GT117">
            <v>207189.384765</v>
          </cell>
          <cell r="GU117">
            <v>2356091.7519313432</v>
          </cell>
          <cell r="GV117">
            <v>0</v>
          </cell>
          <cell r="GW117">
            <v>0</v>
          </cell>
          <cell r="GX117">
            <v>13289.97068276965</v>
          </cell>
          <cell r="GY117">
            <v>1871000.2675835737</v>
          </cell>
          <cell r="GZ117">
            <v>0</v>
          </cell>
          <cell r="HA117">
            <v>0</v>
          </cell>
        </row>
        <row r="118">
          <cell r="A118">
            <v>37073</v>
          </cell>
          <cell r="B118">
            <v>29220388.64054469</v>
          </cell>
          <cell r="C118">
            <v>4357526.2001918042</v>
          </cell>
          <cell r="D118">
            <v>4354145.2717348039</v>
          </cell>
          <cell r="E118">
            <v>276444.55385172402</v>
          </cell>
          <cell r="F118">
            <v>3624713.358110141</v>
          </cell>
          <cell r="G118">
            <v>271672.85183303431</v>
          </cell>
          <cell r="H118">
            <v>120113.95663127291</v>
          </cell>
          <cell r="I118">
            <v>61200.551308632144</v>
          </cell>
          <cell r="J118">
            <v>3380.9284569999995</v>
          </cell>
          <cell r="K118">
            <v>0</v>
          </cell>
          <cell r="L118">
            <v>0</v>
          </cell>
          <cell r="M118">
            <v>3380.9284569999995</v>
          </cell>
          <cell r="N118">
            <v>0</v>
          </cell>
          <cell r="O118">
            <v>24862862.440352883</v>
          </cell>
          <cell r="P118">
            <v>236585.58072942044</v>
          </cell>
          <cell r="Q118">
            <v>13568175.855005383</v>
          </cell>
          <cell r="R118">
            <v>9720605.3265826069</v>
          </cell>
          <cell r="S118">
            <v>3907219.9697458879</v>
          </cell>
          <cell r="T118">
            <v>3308062.7175049344</v>
          </cell>
          <cell r="U118">
            <v>3225836.7956363596</v>
          </cell>
          <cell r="V118">
            <v>3034667.2626195541</v>
          </cell>
          <cell r="W118">
            <v>444271.76008720475</v>
          </cell>
          <cell r="X118">
            <v>2590395.502532349</v>
          </cell>
          <cell r="Y118">
            <v>177834.48682103457</v>
          </cell>
          <cell r="Z118">
            <v>13335.04619577117</v>
          </cell>
          <cell r="AA118">
            <v>82225.921868574762</v>
          </cell>
          <cell r="AB118">
            <v>74957.838787000001</v>
          </cell>
          <cell r="AC118">
            <v>4518.0162470000005</v>
          </cell>
          <cell r="AD118">
            <v>70439.822539999994</v>
          </cell>
          <cell r="AE118">
            <v>3810.2371059999996</v>
          </cell>
          <cell r="AF118">
            <v>3457.8459755747599</v>
          </cell>
          <cell r="AG118">
            <v>599157.25224095385</v>
          </cell>
          <cell r="AH118">
            <v>594350.68783795391</v>
          </cell>
          <cell r="AI118">
            <v>274347.90297600004</v>
          </cell>
          <cell r="AJ118">
            <v>65397.619839000006</v>
          </cell>
          <cell r="AK118">
            <v>208950.28313699999</v>
          </cell>
          <cell r="AL118">
            <v>283163.32831995387</v>
          </cell>
          <cell r="AM118">
            <v>36839.456542</v>
          </cell>
          <cell r="AN118">
            <v>4806.5644029999994</v>
          </cell>
          <cell r="AO118">
            <v>2880.9442570000001</v>
          </cell>
          <cell r="AP118">
            <v>372.91832800000009</v>
          </cell>
          <cell r="AQ118">
            <v>2508.0259290000004</v>
          </cell>
          <cell r="AR118">
            <v>1886.907346</v>
          </cell>
          <cell r="AS118">
            <v>38.712800000000001</v>
          </cell>
          <cell r="AT118">
            <v>480055.69928499183</v>
          </cell>
          <cell r="AU118">
            <v>475387.75576199184</v>
          </cell>
          <cell r="AV118">
            <v>263456.86290800001</v>
          </cell>
          <cell r="AW118">
            <v>65365.178511000006</v>
          </cell>
          <cell r="AX118">
            <v>198091.684397</v>
          </cell>
          <cell r="AY118">
            <v>175268.39260799176</v>
          </cell>
          <cell r="AZ118">
            <v>36662.500245999996</v>
          </cell>
          <cell r="BA118">
            <v>4667.9435229999999</v>
          </cell>
          <cell r="BB118">
            <v>2880.6781130000004</v>
          </cell>
          <cell r="BC118">
            <v>372.91832800000009</v>
          </cell>
          <cell r="BD118">
            <v>2507.7597850000002</v>
          </cell>
          <cell r="BE118">
            <v>1748.55261</v>
          </cell>
          <cell r="BF118">
            <v>38.712800000000001</v>
          </cell>
          <cell r="BG118">
            <v>119101.55295596206</v>
          </cell>
          <cell r="BH118">
            <v>118962.93207596208</v>
          </cell>
          <cell r="BI118">
            <v>10891.040067999998</v>
          </cell>
          <cell r="BJ118">
            <v>32.441328000000006</v>
          </cell>
          <cell r="BK118">
            <v>10858.598739999999</v>
          </cell>
          <cell r="BL118">
            <v>107894.93571196208</v>
          </cell>
          <cell r="BM118">
            <v>176.95629600000001</v>
          </cell>
          <cell r="BN118">
            <v>138.62088</v>
          </cell>
          <cell r="BO118">
            <v>0.26614399999999999</v>
          </cell>
          <cell r="BP118">
            <v>0</v>
          </cell>
          <cell r="BQ118">
            <v>0.26614399999999999</v>
          </cell>
          <cell r="BR118">
            <v>138.35473599999997</v>
          </cell>
          <cell r="BS118">
            <v>0</v>
          </cell>
          <cell r="BT118">
            <v>5813385.3568367185</v>
          </cell>
          <cell r="BU118">
            <v>5567282.9293660847</v>
          </cell>
          <cell r="BV118">
            <v>246102.42747063376</v>
          </cell>
          <cell r="BW118">
            <v>3818062.300564508</v>
          </cell>
          <cell r="BX118">
            <v>3605498.6573608741</v>
          </cell>
          <cell r="BY118">
            <v>3417866.6679065572</v>
          </cell>
          <cell r="BZ118">
            <v>664866.0779619423</v>
          </cell>
          <cell r="CA118">
            <v>2753000.5899446146</v>
          </cell>
          <cell r="CB118">
            <v>11404.558061547625</v>
          </cell>
          <cell r="CC118">
            <v>176227.43139276959</v>
          </cell>
          <cell r="CD118">
            <v>212563.64320363375</v>
          </cell>
          <cell r="CE118">
            <v>211928.99267537176</v>
          </cell>
          <cell r="CF118">
            <v>6603.8484129999997</v>
          </cell>
          <cell r="CG118">
            <v>205325.14426237176</v>
          </cell>
          <cell r="CH118">
            <v>257.16940751714679</v>
          </cell>
          <cell r="CI118">
            <v>377.48112074485596</v>
          </cell>
          <cell r="CJ118">
            <v>1345987.3924479687</v>
          </cell>
          <cell r="CK118">
            <v>1318914.0091969687</v>
          </cell>
          <cell r="CL118">
            <v>1207525.1701926491</v>
          </cell>
          <cell r="CM118">
            <v>138070.64311612892</v>
          </cell>
          <cell r="CN118">
            <v>1069454.52707652</v>
          </cell>
          <cell r="CO118">
            <v>54739.453849565158</v>
          </cell>
          <cell r="CP118">
            <v>56649.385154754462</v>
          </cell>
          <cell r="CQ118">
            <v>27073.383251000003</v>
          </cell>
          <cell r="CR118">
            <v>26292.501031000003</v>
          </cell>
          <cell r="CS118">
            <v>11799.4185</v>
          </cell>
          <cell r="CT118">
            <v>14493.082531000002</v>
          </cell>
          <cell r="CU118">
            <v>770.29202000000009</v>
          </cell>
          <cell r="CV118">
            <v>10.590199999999999</v>
          </cell>
          <cell r="CW118">
            <v>649335.66382424277</v>
          </cell>
          <cell r="CX118">
            <v>642870.26280824281</v>
          </cell>
          <cell r="CY118">
            <v>606816.80975574756</v>
          </cell>
          <cell r="CZ118">
            <v>121782.27286700001</v>
          </cell>
          <cell r="DA118">
            <v>485034.53688874759</v>
          </cell>
          <cell r="DB118">
            <v>19639.814141727024</v>
          </cell>
          <cell r="DC118">
            <v>16413.638910768175</v>
          </cell>
          <cell r="DD118">
            <v>6465.4010159999989</v>
          </cell>
          <cell r="DE118">
            <v>6022.2609159999993</v>
          </cell>
          <cell r="DF118">
            <v>101.3159</v>
          </cell>
          <cell r="DG118">
            <v>5920.9450159999997</v>
          </cell>
          <cell r="DH118">
            <v>67.54010000000001</v>
          </cell>
          <cell r="DI118">
            <v>375.6</v>
          </cell>
          <cell r="DJ118">
            <v>0</v>
          </cell>
          <cell r="DK118">
            <v>3847570.5284227766</v>
          </cell>
          <cell r="DL118">
            <v>3885.843163</v>
          </cell>
          <cell r="DM118">
            <v>7484676.3039065506</v>
          </cell>
          <cell r="DN118">
            <v>3569538.8575485311</v>
          </cell>
          <cell r="DO118">
            <v>0</v>
          </cell>
          <cell r="DP118">
            <v>0</v>
          </cell>
          <cell r="DQ118">
            <v>541.1164875551118</v>
          </cell>
          <cell r="DR118">
            <v>3568997.7410609759</v>
          </cell>
          <cell r="DS118">
            <v>29220388.594121676</v>
          </cell>
          <cell r="DT118">
            <v>1752247.4184179418</v>
          </cell>
          <cell r="DU118">
            <v>910854.37461948837</v>
          </cell>
          <cell r="DV118">
            <v>900971.62401065568</v>
          </cell>
          <cell r="DW118">
            <v>95123.110999407014</v>
          </cell>
          <cell r="DX118">
            <v>368701.86659461597</v>
          </cell>
          <cell r="DY118">
            <v>437146.64641663263</v>
          </cell>
          <cell r="DZ118">
            <v>9882.7506088327154</v>
          </cell>
          <cell r="EA118">
            <v>0</v>
          </cell>
          <cell r="EB118">
            <v>0</v>
          </cell>
          <cell r="EC118">
            <v>0</v>
          </cell>
          <cell r="ED118">
            <v>0</v>
          </cell>
          <cell r="EE118">
            <v>841393.04379845341</v>
          </cell>
          <cell r="EF118">
            <v>841393.04379845341</v>
          </cell>
          <cell r="EG118">
            <v>0</v>
          </cell>
          <cell r="EH118">
            <v>27468141.175703734</v>
          </cell>
          <cell r="EI118">
            <v>18704933.184358425</v>
          </cell>
          <cell r="EJ118">
            <v>1761717.1120800867</v>
          </cell>
          <cell r="EK118">
            <v>1761717.1120800867</v>
          </cell>
          <cell r="EL118">
            <v>1391325.1450696508</v>
          </cell>
          <cell r="EM118">
            <v>263459.17179303349</v>
          </cell>
          <cell r="EN118">
            <v>1127865.9732766175</v>
          </cell>
          <cell r="EO118">
            <v>177431.63805235777</v>
          </cell>
          <cell r="EP118">
            <v>3539.4202879999998</v>
          </cell>
          <cell r="EQ118">
            <v>189420.90867007806</v>
          </cell>
          <cell r="ER118">
            <v>14963.379962528397</v>
          </cell>
          <cell r="ES118">
            <v>174457.52870754965</v>
          </cell>
          <cell r="ET118">
            <v>16943216.072278339</v>
          </cell>
          <cell r="EU118">
            <v>5313820.9800850386</v>
          </cell>
          <cell r="EV118">
            <v>191079.81711</v>
          </cell>
          <cell r="EW118">
            <v>5122741.1629750384</v>
          </cell>
          <cell r="EX118">
            <v>2035579.7615305576</v>
          </cell>
          <cell r="EY118">
            <v>1126692.6565561378</v>
          </cell>
          <cell r="EZ118">
            <v>374384.09623797686</v>
          </cell>
          <cell r="FA118">
            <v>577323.86915427982</v>
          </cell>
          <cell r="FB118">
            <v>166639.22021124294</v>
          </cell>
          <cell r="FC118">
            <v>8345.4709526382831</v>
          </cell>
          <cell r="FD118">
            <v>438447.46407441981</v>
          </cell>
          <cell r="FE118">
            <v>470439.6409</v>
          </cell>
          <cell r="FF118">
            <v>9593815.3306627423</v>
          </cell>
          <cell r="FG118">
            <v>3623220.5808629012</v>
          </cell>
          <cell r="FH118">
            <v>2400107.2074127318</v>
          </cell>
          <cell r="FI118">
            <v>442674.19450219889</v>
          </cell>
          <cell r="FJ118">
            <v>1957433.012910533</v>
          </cell>
          <cell r="FK118">
            <v>950351.79599881242</v>
          </cell>
          <cell r="FL118">
            <v>272761.57745135692</v>
          </cell>
          <cell r="FM118">
            <v>5970594.7497998411</v>
          </cell>
          <cell r="FN118">
            <v>1197991.131081728</v>
          </cell>
          <cell r="FO118">
            <v>209373.91300783158</v>
          </cell>
          <cell r="FP118">
            <v>988617.21807389648</v>
          </cell>
          <cell r="FQ118">
            <v>3493746.8596042185</v>
          </cell>
          <cell r="FR118">
            <v>261815.12169911904</v>
          </cell>
          <cell r="FS118">
            <v>1017041.6374147749</v>
          </cell>
          <cell r="FT118">
            <v>0</v>
          </cell>
          <cell r="FU118">
            <v>848748.89183500002</v>
          </cell>
          <cell r="FV118">
            <v>467799.45789999998</v>
          </cell>
          <cell r="FW118">
            <v>0</v>
          </cell>
          <cell r="FX118">
            <v>0</v>
          </cell>
          <cell r="FY118">
            <v>0</v>
          </cell>
          <cell r="FZ118">
            <v>0</v>
          </cell>
          <cell r="GA118">
            <v>0</v>
          </cell>
          <cell r="GB118">
            <v>372708.25863499998</v>
          </cell>
          <cell r="GC118">
            <v>0</v>
          </cell>
          <cell r="GD118">
            <v>0</v>
          </cell>
          <cell r="GE118">
            <v>4807.1468000000004</v>
          </cell>
          <cell r="GF118">
            <v>0</v>
          </cell>
          <cell r="GG118">
            <v>0</v>
          </cell>
          <cell r="GH118">
            <v>287298.28883152467</v>
          </cell>
          <cell r="GI118">
            <v>1119256.5083805888</v>
          </cell>
          <cell r="GJ118">
            <v>4271670.6255318942</v>
          </cell>
          <cell r="GK118">
            <v>4050130.7012088941</v>
          </cell>
          <cell r="GL118">
            <v>2388337.5328412065</v>
          </cell>
          <cell r="GM118">
            <v>0</v>
          </cell>
          <cell r="GN118">
            <v>652133.58166677691</v>
          </cell>
          <cell r="GO118">
            <v>-190991.29270698861</v>
          </cell>
          <cell r="GP118">
            <v>1032395.4584161264</v>
          </cell>
          <cell r="GQ118">
            <v>0</v>
          </cell>
          <cell r="GR118">
            <v>221539.92432300001</v>
          </cell>
          <cell r="GS118">
            <v>0</v>
          </cell>
          <cell r="GT118">
            <v>221539.92432300001</v>
          </cell>
          <cell r="GU118">
            <v>2236233.6767662978</v>
          </cell>
          <cell r="GV118">
            <v>0</v>
          </cell>
          <cell r="GW118">
            <v>0</v>
          </cell>
          <cell r="GX118">
            <v>17465.671904890663</v>
          </cell>
          <cell r="GY118">
            <v>1740864.8555605239</v>
          </cell>
          <cell r="GZ118">
            <v>0</v>
          </cell>
          <cell r="HA118">
            <v>0</v>
          </cell>
        </row>
        <row r="119">
          <cell r="A119">
            <v>37104</v>
          </cell>
          <cell r="B119">
            <v>30242814.653869845</v>
          </cell>
          <cell r="C119">
            <v>5071874.8603772018</v>
          </cell>
          <cell r="D119">
            <v>5068459.6777192019</v>
          </cell>
          <cell r="E119">
            <v>316928.01056554442</v>
          </cell>
          <cell r="F119">
            <v>4274343.0336107528</v>
          </cell>
          <cell r="G119">
            <v>280821.60705599998</v>
          </cell>
          <cell r="H119">
            <v>135299.69502343715</v>
          </cell>
          <cell r="I119">
            <v>61067.331463467141</v>
          </cell>
          <cell r="J119">
            <v>3415.1826580000002</v>
          </cell>
          <cell r="K119">
            <v>0</v>
          </cell>
          <cell r="L119">
            <v>0</v>
          </cell>
          <cell r="M119">
            <v>3415.1826580000002</v>
          </cell>
          <cell r="N119">
            <v>0</v>
          </cell>
          <cell r="O119">
            <v>25170939.793492638</v>
          </cell>
          <cell r="P119">
            <v>202795.45518687915</v>
          </cell>
          <cell r="Q119">
            <v>13575446.21010373</v>
          </cell>
          <cell r="R119">
            <v>9936905.8226618897</v>
          </cell>
          <cell r="S119">
            <v>3922771.2254238129</v>
          </cell>
          <cell r="T119">
            <v>3295002.7908839388</v>
          </cell>
          <cell r="U119">
            <v>3213392.5647847224</v>
          </cell>
          <cell r="V119">
            <v>2997111.9047684264</v>
          </cell>
          <cell r="W119">
            <v>422085.99092404655</v>
          </cell>
          <cell r="X119">
            <v>2575025.9138443796</v>
          </cell>
          <cell r="Y119">
            <v>198745.57187266659</v>
          </cell>
          <cell r="Z119">
            <v>17535.088143629437</v>
          </cell>
          <cell r="AA119">
            <v>81610.226099216234</v>
          </cell>
          <cell r="AB119">
            <v>73802.009909021523</v>
          </cell>
          <cell r="AC119">
            <v>3440.0055210000005</v>
          </cell>
          <cell r="AD119">
            <v>70362.004388021523</v>
          </cell>
          <cell r="AE119">
            <v>4402.5000961947098</v>
          </cell>
          <cell r="AF119">
            <v>3405.7160940000003</v>
          </cell>
          <cell r="AG119">
            <v>627768.43453987467</v>
          </cell>
          <cell r="AH119">
            <v>623306.53185765701</v>
          </cell>
          <cell r="AI119">
            <v>289572.33697908331</v>
          </cell>
          <cell r="AJ119">
            <v>71824.340358000001</v>
          </cell>
          <cell r="AK119">
            <v>217747.99662108329</v>
          </cell>
          <cell r="AL119">
            <v>297613.25430857373</v>
          </cell>
          <cell r="AM119">
            <v>36120.940569999992</v>
          </cell>
          <cell r="AN119">
            <v>4461.9026822175647</v>
          </cell>
          <cell r="AO119">
            <v>2558.3799915551404</v>
          </cell>
          <cell r="AP119">
            <v>378.34384199999988</v>
          </cell>
          <cell r="AQ119">
            <v>2180.0361495551406</v>
          </cell>
          <cell r="AR119">
            <v>1859.7731906624242</v>
          </cell>
          <cell r="AS119">
            <v>43.749499999999998</v>
          </cell>
          <cell r="AT119">
            <v>505397.47301623813</v>
          </cell>
          <cell r="AU119">
            <v>501056.01622702053</v>
          </cell>
          <cell r="AV119">
            <v>278315.98090108333</v>
          </cell>
          <cell r="AW119">
            <v>71824.340358000001</v>
          </cell>
          <cell r="AX119">
            <v>206491.64054308328</v>
          </cell>
          <cell r="AY119">
            <v>186815.99705193719</v>
          </cell>
          <cell r="AZ119">
            <v>35924.038273999999</v>
          </cell>
          <cell r="BA119">
            <v>4341.4567892175646</v>
          </cell>
          <cell r="BB119">
            <v>2558.3619195551405</v>
          </cell>
          <cell r="BC119">
            <v>378.34384199999988</v>
          </cell>
          <cell r="BD119">
            <v>2180.0180775551407</v>
          </cell>
          <cell r="BE119">
            <v>1739.3453696624242</v>
          </cell>
          <cell r="BF119">
            <v>43.749499999999998</v>
          </cell>
          <cell r="BG119">
            <v>122370.96152363651</v>
          </cell>
          <cell r="BH119">
            <v>122250.51563063651</v>
          </cell>
          <cell r="BI119">
            <v>11256.356078000001</v>
          </cell>
          <cell r="BJ119">
            <v>0</v>
          </cell>
          <cell r="BK119">
            <v>11256.356078000001</v>
          </cell>
          <cell r="BL119">
            <v>110797.25725663651</v>
          </cell>
          <cell r="BM119">
            <v>196.90229600000001</v>
          </cell>
          <cell r="BN119">
            <v>120.44589299999998</v>
          </cell>
          <cell r="BO119">
            <v>1.8071999999999998E-2</v>
          </cell>
          <cell r="BP119">
            <v>0</v>
          </cell>
          <cell r="BQ119">
            <v>1.8071999999999998E-2</v>
          </cell>
          <cell r="BR119">
            <v>120.42782099999997</v>
          </cell>
          <cell r="BS119">
            <v>0</v>
          </cell>
          <cell r="BT119">
            <v>6014134.5972380769</v>
          </cell>
          <cell r="BU119">
            <v>5754338.4264160777</v>
          </cell>
          <cell r="BV119">
            <v>259796.17082199999</v>
          </cell>
          <cell r="BW119">
            <v>3946118.0925752521</v>
          </cell>
          <cell r="BX119">
            <v>3720905.5686992519</v>
          </cell>
          <cell r="BY119">
            <v>3529910.0642902525</v>
          </cell>
          <cell r="BZ119">
            <v>643047.03690387507</v>
          </cell>
          <cell r="CA119">
            <v>2886863.0273863771</v>
          </cell>
          <cell r="CB119">
            <v>13599.651164000001</v>
          </cell>
          <cell r="CC119">
            <v>177395.85324500003</v>
          </cell>
          <cell r="CD119">
            <v>225212.52387600002</v>
          </cell>
          <cell r="CE119">
            <v>224444.82266000001</v>
          </cell>
          <cell r="CF119">
            <v>15032.734524</v>
          </cell>
          <cell r="CG119">
            <v>209412.08813600001</v>
          </cell>
          <cell r="CH119">
            <v>258.126216</v>
          </cell>
          <cell r="CI119">
            <v>509.57499999999999</v>
          </cell>
          <cell r="CJ119">
            <v>1406910.8531168257</v>
          </cell>
          <cell r="CK119">
            <v>1374529.4206898254</v>
          </cell>
          <cell r="CL119">
            <v>1255910.7649104143</v>
          </cell>
          <cell r="CM119">
            <v>128547.76398600001</v>
          </cell>
          <cell r="CN119">
            <v>1127363.0009244145</v>
          </cell>
          <cell r="CO119">
            <v>55784.764263411074</v>
          </cell>
          <cell r="CP119">
            <v>62833.891515999996</v>
          </cell>
          <cell r="CQ119">
            <v>32381.432427</v>
          </cell>
          <cell r="CR119">
            <v>31489.330674999997</v>
          </cell>
          <cell r="CS119">
            <v>17771.180100000001</v>
          </cell>
          <cell r="CT119">
            <v>13718.150575000001</v>
          </cell>
          <cell r="CU119">
            <v>856.47705199999996</v>
          </cell>
          <cell r="CV119">
            <v>35.624699999999997</v>
          </cell>
          <cell r="CW119">
            <v>661105.6515459998</v>
          </cell>
          <cell r="CX119">
            <v>658903.43702699989</v>
          </cell>
          <cell r="CY119">
            <v>620683.2137219999</v>
          </cell>
          <cell r="CZ119">
            <v>131338.67846999998</v>
          </cell>
          <cell r="DA119">
            <v>489344.53525199991</v>
          </cell>
          <cell r="DB119">
            <v>21281.497905000004</v>
          </cell>
          <cell r="DC119">
            <v>16938.725399999999</v>
          </cell>
          <cell r="DD119">
            <v>2202.2145190000001</v>
          </cell>
          <cell r="DE119">
            <v>1972.7850190000001</v>
          </cell>
          <cell r="DF119">
            <v>0</v>
          </cell>
          <cell r="DG119">
            <v>1972.7850190000001</v>
          </cell>
          <cell r="DH119">
            <v>229.42950000000002</v>
          </cell>
          <cell r="DI119">
            <v>0</v>
          </cell>
          <cell r="DJ119">
            <v>0</v>
          </cell>
          <cell r="DK119">
            <v>3638540.38744184</v>
          </cell>
          <cell r="DL119">
            <v>2677.2979731039513</v>
          </cell>
          <cell r="DM119">
            <v>7747396.5469439626</v>
          </cell>
          <cell r="DN119">
            <v>3642624.2832849631</v>
          </cell>
          <cell r="DO119">
            <v>0</v>
          </cell>
          <cell r="DP119">
            <v>0</v>
          </cell>
          <cell r="DQ119">
            <v>794.35534425026322</v>
          </cell>
          <cell r="DR119">
            <v>3641829.9279407128</v>
          </cell>
          <cell r="DS119">
            <v>30242814.823155534</v>
          </cell>
          <cell r="DT119">
            <v>1854153.6018606722</v>
          </cell>
          <cell r="DU119">
            <v>1058991.832109354</v>
          </cell>
          <cell r="DV119">
            <v>1047533.198598456</v>
          </cell>
          <cell r="DW119">
            <v>59035.488826062981</v>
          </cell>
          <cell r="DX119">
            <v>539130.0056131552</v>
          </cell>
          <cell r="DY119">
            <v>449367.70415923779</v>
          </cell>
          <cell r="DZ119">
            <v>11458.63351089782</v>
          </cell>
          <cell r="EA119">
            <v>0</v>
          </cell>
          <cell r="EB119">
            <v>0</v>
          </cell>
          <cell r="EC119">
            <v>0</v>
          </cell>
          <cell r="ED119">
            <v>0</v>
          </cell>
          <cell r="EE119">
            <v>795161.76975131815</v>
          </cell>
          <cell r="EF119">
            <v>795161.76975131815</v>
          </cell>
          <cell r="EG119">
            <v>0</v>
          </cell>
          <cell r="EH119">
            <v>28388661.221294861</v>
          </cell>
          <cell r="EI119">
            <v>19672744.415516309</v>
          </cell>
          <cell r="EJ119">
            <v>1834192.8318020441</v>
          </cell>
          <cell r="EK119">
            <v>1834192.8318020441</v>
          </cell>
          <cell r="EL119">
            <v>1442120.0874939431</v>
          </cell>
          <cell r="EM119">
            <v>263543.26660757145</v>
          </cell>
          <cell r="EN119">
            <v>1178576.8208863717</v>
          </cell>
          <cell r="EO119">
            <v>192581.56294738126</v>
          </cell>
          <cell r="EP119">
            <v>3619.1787159999999</v>
          </cell>
          <cell r="EQ119">
            <v>195872.0026447197</v>
          </cell>
          <cell r="ER119">
            <v>12134.847294121693</v>
          </cell>
          <cell r="ES119">
            <v>183737.15535059798</v>
          </cell>
          <cell r="ET119">
            <v>17838551.583714265</v>
          </cell>
          <cell r="EU119">
            <v>5403032.5914766835</v>
          </cell>
          <cell r="EV119">
            <v>197728.80389263816</v>
          </cell>
          <cell r="EW119">
            <v>5205303.7875840459</v>
          </cell>
          <cell r="EX119">
            <v>2169465.6433706875</v>
          </cell>
          <cell r="EY119">
            <v>1254912.8543749028</v>
          </cell>
          <cell r="EZ119">
            <v>405368.78812307701</v>
          </cell>
          <cell r="FA119">
            <v>628304.65649645007</v>
          </cell>
          <cell r="FB119">
            <v>211840.72541315737</v>
          </cell>
          <cell r="FC119">
            <v>9398.6843422184429</v>
          </cell>
          <cell r="FD119">
            <v>442834.57299578481</v>
          </cell>
          <cell r="FE119">
            <v>471718.21600000001</v>
          </cell>
          <cell r="FF119">
            <v>10266053.348866893</v>
          </cell>
          <cell r="FG119">
            <v>3508282.8357521771</v>
          </cell>
          <cell r="FH119">
            <v>2198719.0695888256</v>
          </cell>
          <cell r="FI119">
            <v>412480.49871661502</v>
          </cell>
          <cell r="FJ119">
            <v>1786238.5708722104</v>
          </cell>
          <cell r="FK119">
            <v>1030045.5289133207</v>
          </cell>
          <cell r="FL119">
            <v>279518.23725003109</v>
          </cell>
          <cell r="FM119">
            <v>6757770.5131147159</v>
          </cell>
          <cell r="FN119">
            <v>1715236.6886006091</v>
          </cell>
          <cell r="FO119">
            <v>238074.83356670485</v>
          </cell>
          <cell r="FP119">
            <v>1477161.8550339041</v>
          </cell>
          <cell r="FQ119">
            <v>3754993.1222928017</v>
          </cell>
          <cell r="FR119">
            <v>275247.80988068436</v>
          </cell>
          <cell r="FS119">
            <v>1012292.8923406207</v>
          </cell>
          <cell r="FT119">
            <v>0</v>
          </cell>
          <cell r="FU119">
            <v>789978.93909799994</v>
          </cell>
          <cell r="FV119">
            <v>466135.10808400001</v>
          </cell>
          <cell r="FW119">
            <v>0</v>
          </cell>
          <cell r="FX119">
            <v>0</v>
          </cell>
          <cell r="FY119">
            <v>0</v>
          </cell>
          <cell r="FZ119">
            <v>0</v>
          </cell>
          <cell r="GA119">
            <v>0</v>
          </cell>
          <cell r="GB119">
            <v>316122.91698399995</v>
          </cell>
          <cell r="GC119">
            <v>0</v>
          </cell>
          <cell r="GD119">
            <v>0</v>
          </cell>
          <cell r="GE119">
            <v>4332.47343</v>
          </cell>
          <cell r="GF119">
            <v>0</v>
          </cell>
          <cell r="GG119">
            <v>0</v>
          </cell>
          <cell r="GH119">
            <v>267060.56295266433</v>
          </cell>
          <cell r="GI119">
            <v>1072780.240346438</v>
          </cell>
          <cell r="GJ119">
            <v>4397639.2644058373</v>
          </cell>
          <cell r="GK119">
            <v>4164203.3303438374</v>
          </cell>
          <cell r="GL119">
            <v>2428521.2912431238</v>
          </cell>
          <cell r="GM119">
            <v>0</v>
          </cell>
          <cell r="GN119">
            <v>678118.9064361779</v>
          </cell>
          <cell r="GO119">
            <v>-111831.27071975762</v>
          </cell>
          <cell r="GP119">
            <v>996580.90447635599</v>
          </cell>
          <cell r="GQ119">
            <v>0</v>
          </cell>
          <cell r="GR119">
            <v>233435.93406200004</v>
          </cell>
          <cell r="GS119">
            <v>0</v>
          </cell>
          <cell r="GT119">
            <v>233435.93406200004</v>
          </cell>
          <cell r="GU119">
            <v>2188457.7989756148</v>
          </cell>
          <cell r="GV119">
            <v>0</v>
          </cell>
          <cell r="GW119">
            <v>0</v>
          </cell>
          <cell r="GX119">
            <v>28478.159903850184</v>
          </cell>
          <cell r="GY119">
            <v>1698271.182854923</v>
          </cell>
          <cell r="GZ119">
            <v>0</v>
          </cell>
          <cell r="HA119">
            <v>0</v>
          </cell>
        </row>
        <row r="120">
          <cell r="A120">
            <v>37135</v>
          </cell>
          <cell r="B120">
            <v>31381752.132927455</v>
          </cell>
          <cell r="C120">
            <v>5441337.7491428219</v>
          </cell>
          <cell r="D120">
            <v>5437866.8321458222</v>
          </cell>
          <cell r="E120">
            <v>305377.69545232545</v>
          </cell>
          <cell r="F120">
            <v>4687467.7686581044</v>
          </cell>
          <cell r="G120">
            <v>285388.65805500001</v>
          </cell>
          <cell r="H120">
            <v>95205.335642245554</v>
          </cell>
          <cell r="I120">
            <v>64427.374338146452</v>
          </cell>
          <cell r="J120">
            <v>3470.9169970000003</v>
          </cell>
          <cell r="K120">
            <v>0</v>
          </cell>
          <cell r="L120">
            <v>0</v>
          </cell>
          <cell r="M120">
            <v>3470.9169970000003</v>
          </cell>
          <cell r="N120">
            <v>0</v>
          </cell>
          <cell r="O120">
            <v>25940414.383784633</v>
          </cell>
          <cell r="P120">
            <v>222748.18004879734</v>
          </cell>
          <cell r="Q120">
            <v>13600948.515703794</v>
          </cell>
          <cell r="R120">
            <v>10323014.159900259</v>
          </cell>
          <cell r="S120">
            <v>4189848.5434098048</v>
          </cell>
          <cell r="T120">
            <v>3535340.0274425419</v>
          </cell>
          <cell r="U120">
            <v>3454090.7988095419</v>
          </cell>
          <cell r="V120">
            <v>3223006.4833373036</v>
          </cell>
          <cell r="W120">
            <v>419733.56137816393</v>
          </cell>
          <cell r="X120">
            <v>2803272.9219591399</v>
          </cell>
          <cell r="Y120">
            <v>212498.98890647042</v>
          </cell>
          <cell r="Z120">
            <v>18585.326565767751</v>
          </cell>
          <cell r="AA120">
            <v>81249.228633000006</v>
          </cell>
          <cell r="AB120">
            <v>70753.117343999998</v>
          </cell>
          <cell r="AC120">
            <v>4630.7452580000008</v>
          </cell>
          <cell r="AD120">
            <v>66122.372086000003</v>
          </cell>
          <cell r="AE120">
            <v>6860.4563619999999</v>
          </cell>
          <cell r="AF120">
            <v>3635.6549270000005</v>
          </cell>
          <cell r="AG120">
            <v>654508.51596726326</v>
          </cell>
          <cell r="AH120">
            <v>649438.27911926329</v>
          </cell>
          <cell r="AI120">
            <v>301506.45354300004</v>
          </cell>
          <cell r="AJ120">
            <v>72520.574498000002</v>
          </cell>
          <cell r="AK120">
            <v>228985.87904500001</v>
          </cell>
          <cell r="AL120">
            <v>311613.51777526329</v>
          </cell>
          <cell r="AM120">
            <v>36318.307801000003</v>
          </cell>
          <cell r="AN120">
            <v>5070.2368480000014</v>
          </cell>
          <cell r="AO120">
            <v>2938.9366900000009</v>
          </cell>
          <cell r="AP120">
            <v>838.34021900000005</v>
          </cell>
          <cell r="AQ120">
            <v>2100.5964710000007</v>
          </cell>
          <cell r="AR120">
            <v>2088.0813160000007</v>
          </cell>
          <cell r="AS120">
            <v>43.218842000000009</v>
          </cell>
          <cell r="AT120">
            <v>529623.39947900013</v>
          </cell>
          <cell r="AU120">
            <v>524703.80005100009</v>
          </cell>
          <cell r="AV120">
            <v>290419.93382400001</v>
          </cell>
          <cell r="AW120">
            <v>72520.574498000002</v>
          </cell>
          <cell r="AX120">
            <v>217899.35932600001</v>
          </cell>
          <cell r="AY120">
            <v>198132.46372199999</v>
          </cell>
          <cell r="AZ120">
            <v>36151.402504999998</v>
          </cell>
          <cell r="BA120">
            <v>4919.5994280000004</v>
          </cell>
          <cell r="BB120">
            <v>2938.6880460000007</v>
          </cell>
          <cell r="BC120">
            <v>838.34021900000005</v>
          </cell>
          <cell r="BD120">
            <v>2100.3478270000005</v>
          </cell>
          <cell r="BE120">
            <v>1937.6925400000005</v>
          </cell>
          <cell r="BF120">
            <v>43.218842000000009</v>
          </cell>
          <cell r="BG120">
            <v>124885.11648826329</v>
          </cell>
          <cell r="BH120">
            <v>124734.47906826329</v>
          </cell>
          <cell r="BI120">
            <v>11086.519719</v>
          </cell>
          <cell r="BJ120">
            <v>0</v>
          </cell>
          <cell r="BK120">
            <v>11086.519719</v>
          </cell>
          <cell r="BL120">
            <v>113481.0540532633</v>
          </cell>
          <cell r="BM120">
            <v>166.90529599999999</v>
          </cell>
          <cell r="BN120">
            <v>150.63742000000002</v>
          </cell>
          <cell r="BO120">
            <v>0.248644</v>
          </cell>
          <cell r="BP120">
            <v>0</v>
          </cell>
          <cell r="BQ120">
            <v>0.248644</v>
          </cell>
          <cell r="BR120">
            <v>150.38877600000004</v>
          </cell>
          <cell r="BS120">
            <v>0</v>
          </cell>
          <cell r="BT120">
            <v>6133165.6164904544</v>
          </cell>
          <cell r="BU120">
            <v>5887294.8796244543</v>
          </cell>
          <cell r="BV120">
            <v>245870.73686600002</v>
          </cell>
          <cell r="BW120">
            <v>3977193.1856654538</v>
          </cell>
          <cell r="BX120">
            <v>3756750.5999564542</v>
          </cell>
          <cell r="BY120">
            <v>3578279.7470782115</v>
          </cell>
          <cell r="BZ120">
            <v>650199.76150324102</v>
          </cell>
          <cell r="CA120">
            <v>2928079.9855749705</v>
          </cell>
          <cell r="CB120">
            <v>15374.224011242603</v>
          </cell>
          <cell r="CC120">
            <v>163096.62886700002</v>
          </cell>
          <cell r="CD120">
            <v>220442.58570900001</v>
          </cell>
          <cell r="CE120">
            <v>219656.08469500003</v>
          </cell>
          <cell r="CF120">
            <v>14571.430799999998</v>
          </cell>
          <cell r="CG120">
            <v>205084.65389500002</v>
          </cell>
          <cell r="CH120">
            <v>378.93780099999998</v>
          </cell>
          <cell r="CI120">
            <v>407.56321300000002</v>
          </cell>
          <cell r="CJ120">
            <v>1399771.7047649999</v>
          </cell>
          <cell r="CK120">
            <v>1378216.6790919998</v>
          </cell>
          <cell r="CL120">
            <v>1238129.6088769999</v>
          </cell>
          <cell r="CM120">
            <v>144832.74833999999</v>
          </cell>
          <cell r="CN120">
            <v>1093296.8605369998</v>
          </cell>
          <cell r="CO120">
            <v>57858.840143999994</v>
          </cell>
          <cell r="CP120">
            <v>82228.230070999998</v>
          </cell>
          <cell r="CQ120">
            <v>21555.025673</v>
          </cell>
          <cell r="CR120">
            <v>20442.435344999998</v>
          </cell>
          <cell r="CS120">
            <v>6610.9</v>
          </cell>
          <cell r="CT120">
            <v>13831.535345</v>
          </cell>
          <cell r="CU120">
            <v>1007.776728</v>
          </cell>
          <cell r="CV120">
            <v>104.81359999999999</v>
          </cell>
          <cell r="CW120">
            <v>756200.72606000002</v>
          </cell>
          <cell r="CX120">
            <v>752327.60057600006</v>
          </cell>
          <cell r="CY120">
            <v>707696.21670300001</v>
          </cell>
          <cell r="CZ120">
            <v>136192.85578099999</v>
          </cell>
          <cell r="DA120">
            <v>571503.36092200002</v>
          </cell>
          <cell r="DB120">
            <v>21635.758622999998</v>
          </cell>
          <cell r="DC120">
            <v>22995.625250000001</v>
          </cell>
          <cell r="DD120">
            <v>3873.1254840000001</v>
          </cell>
          <cell r="DE120">
            <v>3684.6364840000001</v>
          </cell>
          <cell r="DF120">
            <v>0</v>
          </cell>
          <cell r="DG120">
            <v>3684.6364840000001</v>
          </cell>
          <cell r="DH120">
            <v>188.489</v>
          </cell>
          <cell r="DI120">
            <v>0</v>
          </cell>
          <cell r="DJ120">
            <v>0</v>
          </cell>
          <cell r="DK120">
            <v>3277934.3558035344</v>
          </cell>
          <cell r="DL120">
            <v>2429.1828089999999</v>
          </cell>
          <cell r="DM120">
            <v>8417714.2870746739</v>
          </cell>
          <cell r="DN120">
            <v>3696574.2181483703</v>
          </cell>
          <cell r="DO120">
            <v>0</v>
          </cell>
          <cell r="DP120">
            <v>0</v>
          </cell>
          <cell r="DQ120">
            <v>564.21189029153288</v>
          </cell>
          <cell r="DR120">
            <v>3696010.0062580789</v>
          </cell>
          <cell r="DS120">
            <v>31381752.165530823</v>
          </cell>
          <cell r="DT120">
            <v>2000244.5659910415</v>
          </cell>
          <cell r="DU120">
            <v>1187888.9519424154</v>
          </cell>
          <cell r="DV120">
            <v>1174417.3408039599</v>
          </cell>
          <cell r="DW120">
            <v>183896.90423173801</v>
          </cell>
          <cell r="DX120">
            <v>500711.77096200001</v>
          </cell>
          <cell r="DY120">
            <v>489808.66561022197</v>
          </cell>
          <cell r="DZ120">
            <v>13471.611138455622</v>
          </cell>
          <cell r="EA120">
            <v>0</v>
          </cell>
          <cell r="EB120">
            <v>0</v>
          </cell>
          <cell r="EC120">
            <v>0</v>
          </cell>
          <cell r="ED120">
            <v>0</v>
          </cell>
          <cell r="EE120">
            <v>812355.61404862592</v>
          </cell>
          <cell r="EF120">
            <v>812355.61404862592</v>
          </cell>
          <cell r="EG120">
            <v>0</v>
          </cell>
          <cell r="EH120">
            <v>29381507.599539779</v>
          </cell>
          <cell r="EI120">
            <v>20249987.694226723</v>
          </cell>
          <cell r="EJ120">
            <v>1842756.0887764201</v>
          </cell>
          <cell r="EK120">
            <v>1842756.0887764201</v>
          </cell>
          <cell r="EL120">
            <v>1456562.4372514482</v>
          </cell>
          <cell r="EM120">
            <v>275522.55681448226</v>
          </cell>
          <cell r="EN120">
            <v>1181039.880436966</v>
          </cell>
          <cell r="EO120">
            <v>167650.88212792453</v>
          </cell>
          <cell r="EP120">
            <v>3381.3041299999995</v>
          </cell>
          <cell r="EQ120">
            <v>215161.46526704729</v>
          </cell>
          <cell r="ER120">
            <v>12061.599027245562</v>
          </cell>
          <cell r="ES120">
            <v>203099.86623980175</v>
          </cell>
          <cell r="ET120">
            <v>18407231.605450302</v>
          </cell>
          <cell r="EU120">
            <v>5532734.1629961599</v>
          </cell>
          <cell r="EV120">
            <v>203661.48394300003</v>
          </cell>
          <cell r="EW120">
            <v>5329072.6790531604</v>
          </cell>
          <cell r="EX120">
            <v>2194760.0263617621</v>
          </cell>
          <cell r="EY120">
            <v>1259639.5122891644</v>
          </cell>
          <cell r="EZ120">
            <v>420433.6900063121</v>
          </cell>
          <cell r="FA120">
            <v>613683.20329167612</v>
          </cell>
          <cell r="FB120">
            <v>221085.90129695562</v>
          </cell>
          <cell r="FC120">
            <v>4436.7176942204151</v>
          </cell>
          <cell r="FD120">
            <v>454459.89087259758</v>
          </cell>
          <cell r="FE120">
            <v>480660.62319999997</v>
          </cell>
          <cell r="FF120">
            <v>10679737.416092379</v>
          </cell>
          <cell r="FG120">
            <v>3551010.6386005161</v>
          </cell>
          <cell r="FH120">
            <v>2199073.1253798506</v>
          </cell>
          <cell r="FI120">
            <v>410719.086458818</v>
          </cell>
          <cell r="FJ120">
            <v>1788354.0389210328</v>
          </cell>
          <cell r="FK120">
            <v>1066450.7287031407</v>
          </cell>
          <cell r="FL120">
            <v>285486.78451752511</v>
          </cell>
          <cell r="FM120">
            <v>7128726.7774918629</v>
          </cell>
          <cell r="FN120">
            <v>1852607.2741159424</v>
          </cell>
          <cell r="FO120">
            <v>186242.36210796007</v>
          </cell>
          <cell r="FP120">
            <v>1666364.9120079824</v>
          </cell>
          <cell r="FQ120">
            <v>3943048.7669708878</v>
          </cell>
          <cell r="FR120">
            <v>241809.31172732543</v>
          </cell>
          <cell r="FS120">
            <v>1091261.4246777073</v>
          </cell>
          <cell r="FT120">
            <v>0</v>
          </cell>
          <cell r="FU120">
            <v>817087.23531499994</v>
          </cell>
          <cell r="FV120">
            <v>474680.74461000005</v>
          </cell>
          <cell r="FW120">
            <v>0</v>
          </cell>
          <cell r="FX120">
            <v>0</v>
          </cell>
          <cell r="FY120">
            <v>0</v>
          </cell>
          <cell r="FZ120">
            <v>0</v>
          </cell>
          <cell r="GA120">
            <v>0</v>
          </cell>
          <cell r="GB120">
            <v>334786.67990499997</v>
          </cell>
          <cell r="GC120">
            <v>0</v>
          </cell>
          <cell r="GD120">
            <v>0</v>
          </cell>
          <cell r="GE120">
            <v>3930.3054000000002</v>
          </cell>
          <cell r="GF120">
            <v>0</v>
          </cell>
          <cell r="GG120">
            <v>0</v>
          </cell>
          <cell r="GH120">
            <v>309301.47678578994</v>
          </cell>
          <cell r="GI120">
            <v>1133081.0789716435</v>
          </cell>
          <cell r="GJ120">
            <v>4526040.3360577142</v>
          </cell>
          <cell r="GK120">
            <v>4290518.7365557142</v>
          </cell>
          <cell r="GL120">
            <v>2467116.267006929</v>
          </cell>
          <cell r="GM120">
            <v>0</v>
          </cell>
          <cell r="GN120">
            <v>705082.95185675449</v>
          </cell>
          <cell r="GO120">
            <v>-31003.612208335766</v>
          </cell>
          <cell r="GP120">
            <v>969817.26818360109</v>
          </cell>
          <cell r="GQ120">
            <v>0</v>
          </cell>
          <cell r="GR120">
            <v>235521.59950199997</v>
          </cell>
          <cell r="GS120">
            <v>1.3985000000000001E-2</v>
          </cell>
          <cell r="GT120">
            <v>235521.585517</v>
          </cell>
          <cell r="GU120">
            <v>2346009.7781829038</v>
          </cell>
          <cell r="GV120">
            <v>0</v>
          </cell>
          <cell r="GW120">
            <v>0</v>
          </cell>
          <cell r="GX120">
            <v>18659.741793822486</v>
          </cell>
          <cell r="GY120">
            <v>1888585.2964170813</v>
          </cell>
          <cell r="GZ120">
            <v>0</v>
          </cell>
          <cell r="HA120">
            <v>0</v>
          </cell>
        </row>
        <row r="121">
          <cell r="A121">
            <v>37165</v>
          </cell>
          <cell r="B121">
            <v>32535959.582852758</v>
          </cell>
          <cell r="C121">
            <v>5331712.9821957489</v>
          </cell>
          <cell r="D121">
            <v>5328220.0273677493</v>
          </cell>
          <cell r="E121">
            <v>286592.11137046351</v>
          </cell>
          <cell r="F121">
            <v>4603810.3448560704</v>
          </cell>
          <cell r="G121">
            <v>289152.60018499999</v>
          </cell>
          <cell r="H121">
            <v>83431.534572495642</v>
          </cell>
          <cell r="I121">
            <v>65233.436383719556</v>
          </cell>
          <cell r="J121">
            <v>3492.9548280000004</v>
          </cell>
          <cell r="K121">
            <v>0</v>
          </cell>
          <cell r="L121">
            <v>0</v>
          </cell>
          <cell r="M121">
            <v>3492.9548280000004</v>
          </cell>
          <cell r="N121">
            <v>0</v>
          </cell>
          <cell r="O121">
            <v>27204246.600657009</v>
          </cell>
          <cell r="P121">
            <v>255677.10492979936</v>
          </cell>
          <cell r="Q121">
            <v>15252335.136394102</v>
          </cell>
          <cell r="R121">
            <v>10739050.884384591</v>
          </cell>
          <cell r="S121">
            <v>4358182.7602835465</v>
          </cell>
          <cell r="T121">
            <v>3694849.7906508632</v>
          </cell>
          <cell r="U121">
            <v>3620113.6615698636</v>
          </cell>
          <cell r="V121">
            <v>3354330.5346681494</v>
          </cell>
          <cell r="W121">
            <v>444893.25919171947</v>
          </cell>
          <cell r="X121">
            <v>2909437.2754764301</v>
          </cell>
          <cell r="Y121">
            <v>247597.15957913088</v>
          </cell>
          <cell r="Z121">
            <v>18185.967322583361</v>
          </cell>
          <cell r="AA121">
            <v>74736.129080999992</v>
          </cell>
          <cell r="AB121">
            <v>64240.476810999993</v>
          </cell>
          <cell r="AC121">
            <v>6149.9347480000006</v>
          </cell>
          <cell r="AD121">
            <v>58090.542062999994</v>
          </cell>
          <cell r="AE121">
            <v>7342.6235669999996</v>
          </cell>
          <cell r="AF121">
            <v>3153.028703</v>
          </cell>
          <cell r="AG121">
            <v>663332.96963268344</v>
          </cell>
          <cell r="AH121">
            <v>658471.50537868333</v>
          </cell>
          <cell r="AI121">
            <v>291434.17552699998</v>
          </cell>
          <cell r="AJ121">
            <v>45111.949808999998</v>
          </cell>
          <cell r="AK121">
            <v>246322.22571799997</v>
          </cell>
          <cell r="AL121">
            <v>330327.54119468341</v>
          </cell>
          <cell r="AM121">
            <v>36709.788657000005</v>
          </cell>
          <cell r="AN121">
            <v>4861.4642540000004</v>
          </cell>
          <cell r="AO121">
            <v>2895.1292050000002</v>
          </cell>
          <cell r="AP121">
            <v>1189.972342</v>
          </cell>
          <cell r="AQ121">
            <v>1705.1568630000002</v>
          </cell>
          <cell r="AR121">
            <v>1908.0876860000001</v>
          </cell>
          <cell r="AS121">
            <v>58.247362999999993</v>
          </cell>
          <cell r="AT121">
            <v>537215.528559</v>
          </cell>
          <cell r="AU121">
            <v>532462.20787799999</v>
          </cell>
          <cell r="AV121">
            <v>283064.66266099998</v>
          </cell>
          <cell r="AW121">
            <v>45111.949808999998</v>
          </cell>
          <cell r="AX121">
            <v>237952.71285199997</v>
          </cell>
          <cell r="AY121">
            <v>212852.28085600003</v>
          </cell>
          <cell r="AZ121">
            <v>36545.264361000001</v>
          </cell>
          <cell r="BA121">
            <v>4753.3206810000001</v>
          </cell>
          <cell r="BB121">
            <v>2894.898498</v>
          </cell>
          <cell r="BC121">
            <v>1189.972342</v>
          </cell>
          <cell r="BD121">
            <v>1704.9261560000002</v>
          </cell>
          <cell r="BE121">
            <v>1800.9648199999999</v>
          </cell>
          <cell r="BF121">
            <v>57.457363000000001</v>
          </cell>
          <cell r="BG121">
            <v>126117.4410736834</v>
          </cell>
          <cell r="BH121">
            <v>126009.29750068339</v>
          </cell>
          <cell r="BI121">
            <v>8369.5128660000009</v>
          </cell>
          <cell r="BJ121">
            <v>0</v>
          </cell>
          <cell r="BK121">
            <v>8369.5128660000009</v>
          </cell>
          <cell r="BL121">
            <v>117475.26033868341</v>
          </cell>
          <cell r="BM121">
            <v>164.52429599999999</v>
          </cell>
          <cell r="BN121">
            <v>108.14357300000002</v>
          </cell>
          <cell r="BO121">
            <v>0.230707</v>
          </cell>
          <cell r="BP121">
            <v>0</v>
          </cell>
          <cell r="BQ121">
            <v>0.230707</v>
          </cell>
          <cell r="BR121">
            <v>107.122866</v>
          </cell>
          <cell r="BS121">
            <v>0.79</v>
          </cell>
          <cell r="BT121">
            <v>6380868.1241010427</v>
          </cell>
          <cell r="BU121">
            <v>6138659.9075930426</v>
          </cell>
          <cell r="BV121">
            <v>242208.21650799998</v>
          </cell>
          <cell r="BW121">
            <v>4166141.8343440429</v>
          </cell>
          <cell r="BX121">
            <v>3942819.8700400428</v>
          </cell>
          <cell r="BY121">
            <v>3764445.8085989691</v>
          </cell>
          <cell r="BZ121">
            <v>627615.36420706008</v>
          </cell>
          <cell r="CA121">
            <v>3136830.4443919091</v>
          </cell>
          <cell r="CB121">
            <v>19490.368276073506</v>
          </cell>
          <cell r="CC121">
            <v>158883.693165</v>
          </cell>
          <cell r="CD121">
            <v>223321.96430399996</v>
          </cell>
          <cell r="CE121">
            <v>222507.87307599996</v>
          </cell>
          <cell r="CF121">
            <v>6238.7503779999997</v>
          </cell>
          <cell r="CG121">
            <v>216269.12269799999</v>
          </cell>
          <cell r="CH121">
            <v>480.00492800000001</v>
          </cell>
          <cell r="CI121">
            <v>334.08629999999999</v>
          </cell>
          <cell r="CJ121">
            <v>1450329.7082959998</v>
          </cell>
          <cell r="CK121">
            <v>1432788.4458119997</v>
          </cell>
          <cell r="CL121">
            <v>1282898.6139519999</v>
          </cell>
          <cell r="CM121">
            <v>157826.546631</v>
          </cell>
          <cell r="CN121">
            <v>1125072.0673209999</v>
          </cell>
          <cell r="CO121">
            <v>63103.489026000003</v>
          </cell>
          <cell r="CP121">
            <v>86786.342833999981</v>
          </cell>
          <cell r="CQ121">
            <v>17541.262483999999</v>
          </cell>
          <cell r="CR121">
            <v>16601.203519999999</v>
          </cell>
          <cell r="CS121">
            <v>6792</v>
          </cell>
          <cell r="CT121">
            <v>9809.2035199999991</v>
          </cell>
          <cell r="CU121">
            <v>940.05896400000017</v>
          </cell>
          <cell r="CV121">
            <v>0</v>
          </cell>
          <cell r="CW121">
            <v>764396.58146100002</v>
          </cell>
          <cell r="CX121">
            <v>763051.59174100007</v>
          </cell>
          <cell r="CY121">
            <v>711754.22203800001</v>
          </cell>
          <cell r="CZ121">
            <v>141262.61678700001</v>
          </cell>
          <cell r="DA121">
            <v>570491.60525100003</v>
          </cell>
          <cell r="DB121">
            <v>28296.576953</v>
          </cell>
          <cell r="DC121">
            <v>23000.792750000001</v>
          </cell>
          <cell r="DD121">
            <v>1344.98972</v>
          </cell>
          <cell r="DE121">
            <v>1161.4089200000001</v>
          </cell>
          <cell r="DF121">
            <v>14.1</v>
          </cell>
          <cell r="DG121">
            <v>1147.3089199999999</v>
          </cell>
          <cell r="DH121">
            <v>183.58080000000001</v>
          </cell>
          <cell r="DI121">
            <v>0</v>
          </cell>
          <cell r="DJ121">
            <v>0</v>
          </cell>
          <cell r="DK121">
            <v>4513284.2520095091</v>
          </cell>
          <cell r="DL121">
            <v>11107.489396000001</v>
          </cell>
          <cell r="DM121">
            <v>8007664.4031684082</v>
          </cell>
          <cell r="DN121">
            <v>3677462.4667686992</v>
          </cell>
          <cell r="DO121">
            <v>0</v>
          </cell>
          <cell r="DP121">
            <v>0</v>
          </cell>
          <cell r="DQ121">
            <v>647.13297699999998</v>
          </cell>
          <cell r="DR121">
            <v>3676815.3337916993</v>
          </cell>
          <cell r="DS121">
            <v>32535959.567412682</v>
          </cell>
          <cell r="DT121">
            <v>1982411.2241912081</v>
          </cell>
          <cell r="DU121">
            <v>1105388.4270914015</v>
          </cell>
          <cell r="DV121">
            <v>1090999.3725483329</v>
          </cell>
          <cell r="DW121">
            <v>53048.843637839091</v>
          </cell>
          <cell r="DX121">
            <v>551739.140915</v>
          </cell>
          <cell r="DY121">
            <v>486211.38799549395</v>
          </cell>
          <cell r="DZ121">
            <v>14389.054543068658</v>
          </cell>
          <cell r="EA121">
            <v>0</v>
          </cell>
          <cell r="EB121">
            <v>0</v>
          </cell>
          <cell r="EC121">
            <v>0</v>
          </cell>
          <cell r="ED121">
            <v>0</v>
          </cell>
          <cell r="EE121">
            <v>877022.79709980637</v>
          </cell>
          <cell r="EF121">
            <v>877022.79709980637</v>
          </cell>
          <cell r="EG121">
            <v>0</v>
          </cell>
          <cell r="EH121">
            <v>30553548.343221474</v>
          </cell>
          <cell r="EI121">
            <v>20605468.96539478</v>
          </cell>
          <cell r="EJ121">
            <v>1919706.1653534614</v>
          </cell>
          <cell r="EK121">
            <v>1919706.1653534614</v>
          </cell>
          <cell r="EL121">
            <v>1505928.8704491213</v>
          </cell>
          <cell r="EM121">
            <v>301213.42998275027</v>
          </cell>
          <cell r="EN121">
            <v>1204715.4404663709</v>
          </cell>
          <cell r="EO121">
            <v>183209.94689132326</v>
          </cell>
          <cell r="EP121">
            <v>3325.3978819999998</v>
          </cell>
          <cell r="EQ121">
            <v>227241.95013101678</v>
          </cell>
          <cell r="ER121">
            <v>11415.322230876574</v>
          </cell>
          <cell r="ES121">
            <v>215826.62790014021</v>
          </cell>
          <cell r="ET121">
            <v>18685762.800041318</v>
          </cell>
          <cell r="EU121">
            <v>5676086.4441911103</v>
          </cell>
          <cell r="EV121">
            <v>197025.05601900001</v>
          </cell>
          <cell r="EW121">
            <v>5479061.3881721105</v>
          </cell>
          <cell r="EX121">
            <v>2259081.2416063584</v>
          </cell>
          <cell r="EY121">
            <v>1287215.9347423036</v>
          </cell>
          <cell r="EZ121">
            <v>462823.35686386406</v>
          </cell>
          <cell r="FA121">
            <v>633613.32844233676</v>
          </cell>
          <cell r="FB121">
            <v>185207.54054562439</v>
          </cell>
          <cell r="FC121">
            <v>5571.7088904783523</v>
          </cell>
          <cell r="FD121">
            <v>480286.425964055</v>
          </cell>
          <cell r="FE121">
            <v>491578.88090000005</v>
          </cell>
          <cell r="FF121">
            <v>10750595.11424385</v>
          </cell>
          <cell r="FG121">
            <v>3696755.8088338235</v>
          </cell>
          <cell r="FH121">
            <v>2341137.8268890535</v>
          </cell>
          <cell r="FI121">
            <v>448681.02051511628</v>
          </cell>
          <cell r="FJ121">
            <v>1892456.8063739371</v>
          </cell>
          <cell r="FK121">
            <v>1062114.7072694958</v>
          </cell>
          <cell r="FL121">
            <v>293503.2746752745</v>
          </cell>
          <cell r="FM121">
            <v>7053839.3054100275</v>
          </cell>
          <cell r="FN121">
            <v>1594952.8201889326</v>
          </cell>
          <cell r="FO121">
            <v>385931.78633487952</v>
          </cell>
          <cell r="FP121">
            <v>1209021.0338540529</v>
          </cell>
          <cell r="FQ121">
            <v>4097089.237343309</v>
          </cell>
          <cell r="FR121">
            <v>192297.76671990793</v>
          </cell>
          <cell r="FS121">
            <v>1169499.4811578784</v>
          </cell>
          <cell r="FT121">
            <v>0</v>
          </cell>
          <cell r="FU121">
            <v>1328978.5335619999</v>
          </cell>
          <cell r="FV121">
            <v>1013202.6076209999</v>
          </cell>
          <cell r="FW121">
            <v>0</v>
          </cell>
          <cell r="FX121">
            <v>0</v>
          </cell>
          <cell r="FY121">
            <v>0</v>
          </cell>
          <cell r="FZ121">
            <v>0</v>
          </cell>
          <cell r="GA121">
            <v>0</v>
          </cell>
          <cell r="GB121">
            <v>307505.02038099995</v>
          </cell>
          <cell r="GC121">
            <v>0</v>
          </cell>
          <cell r="GD121">
            <v>0</v>
          </cell>
          <cell r="GE121">
            <v>3521.7367599999998</v>
          </cell>
          <cell r="GF121">
            <v>0</v>
          </cell>
          <cell r="GG121">
            <v>0</v>
          </cell>
          <cell r="GH121">
            <v>287525.00976703293</v>
          </cell>
          <cell r="GI121">
            <v>1188076.0604561318</v>
          </cell>
          <cell r="GJ121">
            <v>4692334.0432884768</v>
          </cell>
          <cell r="GK121">
            <v>4457679.8460544767</v>
          </cell>
          <cell r="GL121">
            <v>2469138.2243704703</v>
          </cell>
          <cell r="GM121">
            <v>0</v>
          </cell>
          <cell r="GN121">
            <v>717109.83089048276</v>
          </cell>
          <cell r="GO121">
            <v>127982.76291701954</v>
          </cell>
          <cell r="GP121">
            <v>956569.69617103855</v>
          </cell>
          <cell r="GQ121">
            <v>0</v>
          </cell>
          <cell r="GR121">
            <v>234654.19723399999</v>
          </cell>
          <cell r="GS121">
            <v>0</v>
          </cell>
          <cell r="GT121">
            <v>234654.19723399999</v>
          </cell>
          <cell r="GU121">
            <v>2451165.7307530502</v>
          </cell>
          <cell r="GV121">
            <v>0</v>
          </cell>
          <cell r="GW121">
            <v>0</v>
          </cell>
          <cell r="GX121">
            <v>20051.653334786366</v>
          </cell>
          <cell r="GY121">
            <v>2008573.7970562633</v>
          </cell>
          <cell r="GZ121">
            <v>0</v>
          </cell>
          <cell r="HA121">
            <v>0</v>
          </cell>
        </row>
        <row r="122">
          <cell r="A122">
            <v>37196</v>
          </cell>
          <cell r="B122">
            <v>33540366.480115671</v>
          </cell>
          <cell r="C122">
            <v>5594287.877317314</v>
          </cell>
          <cell r="D122">
            <v>5590761.6624053139</v>
          </cell>
          <cell r="E122">
            <v>330526.53004162852</v>
          </cell>
          <cell r="F122">
            <v>4813395.7677962687</v>
          </cell>
          <cell r="G122">
            <v>290542.22103700001</v>
          </cell>
          <cell r="H122">
            <v>76904.509355029702</v>
          </cell>
          <cell r="I122">
            <v>79392.634175387109</v>
          </cell>
          <cell r="J122">
            <v>3526.2149120000004</v>
          </cell>
          <cell r="K122">
            <v>0</v>
          </cell>
          <cell r="L122">
            <v>0</v>
          </cell>
          <cell r="M122">
            <v>3526.2149120000004</v>
          </cell>
          <cell r="N122">
            <v>0</v>
          </cell>
          <cell r="O122">
            <v>27946078.602798354</v>
          </cell>
          <cell r="P122">
            <v>225878.64154922083</v>
          </cell>
          <cell r="Q122">
            <v>15519069.590449378</v>
          </cell>
          <cell r="R122">
            <v>11119029.892207971</v>
          </cell>
          <cell r="S122">
            <v>4500784.9250089582</v>
          </cell>
          <cell r="T122">
            <v>3799755.1896192795</v>
          </cell>
          <cell r="U122">
            <v>3706837.6774442801</v>
          </cell>
          <cell r="V122">
            <v>3424499.4853608795</v>
          </cell>
          <cell r="W122">
            <v>414028.33229991968</v>
          </cell>
          <cell r="X122">
            <v>3010471.1530609601</v>
          </cell>
          <cell r="Y122">
            <v>264156.00769523479</v>
          </cell>
          <cell r="Z122">
            <v>18182.184388166264</v>
          </cell>
          <cell r="AA122">
            <v>92917.512174999996</v>
          </cell>
          <cell r="AB122">
            <v>81213.477864999993</v>
          </cell>
          <cell r="AC122">
            <v>7018.0363410000009</v>
          </cell>
          <cell r="AD122">
            <v>74195.441523999994</v>
          </cell>
          <cell r="AE122">
            <v>7481.4920710000006</v>
          </cell>
          <cell r="AF122">
            <v>4222.5422390000003</v>
          </cell>
          <cell r="AG122">
            <v>701029.7353896792</v>
          </cell>
          <cell r="AH122">
            <v>696773.08164167916</v>
          </cell>
          <cell r="AI122">
            <v>309004.82009300002</v>
          </cell>
          <cell r="AJ122">
            <v>49313.28746</v>
          </cell>
          <cell r="AK122">
            <v>259691.53263300005</v>
          </cell>
          <cell r="AL122">
            <v>350910.47448867914</v>
          </cell>
          <cell r="AM122">
            <v>36857.787060000002</v>
          </cell>
          <cell r="AN122">
            <v>4256.6537479999997</v>
          </cell>
          <cell r="AO122">
            <v>2306.7100739999996</v>
          </cell>
          <cell r="AP122">
            <v>554.73478699999998</v>
          </cell>
          <cell r="AQ122">
            <v>1751.9752869999993</v>
          </cell>
          <cell r="AR122">
            <v>1915.5090150000001</v>
          </cell>
          <cell r="AS122">
            <v>34.434658999999996</v>
          </cell>
          <cell r="AT122">
            <v>571717.00954500004</v>
          </cell>
          <cell r="AU122">
            <v>567575.11781800003</v>
          </cell>
          <cell r="AV122">
            <v>300885.09737100004</v>
          </cell>
          <cell r="AW122">
            <v>49313.28746</v>
          </cell>
          <cell r="AX122">
            <v>251571.80991100002</v>
          </cell>
          <cell r="AY122">
            <v>230009.68488300001</v>
          </cell>
          <cell r="AZ122">
            <v>36680.335564000001</v>
          </cell>
          <cell r="BA122">
            <v>4141.8917270000002</v>
          </cell>
          <cell r="BB122">
            <v>2306.1281619999995</v>
          </cell>
          <cell r="BC122">
            <v>554.66478699999993</v>
          </cell>
          <cell r="BD122">
            <v>1751.4633749999994</v>
          </cell>
          <cell r="BE122">
            <v>1802.1189060000002</v>
          </cell>
          <cell r="BF122">
            <v>33.644659000000004</v>
          </cell>
          <cell r="BG122">
            <v>129312.72584467912</v>
          </cell>
          <cell r="BH122">
            <v>129197.96382367911</v>
          </cell>
          <cell r="BI122">
            <v>8119.7227220000004</v>
          </cell>
          <cell r="BJ122">
            <v>0</v>
          </cell>
          <cell r="BK122">
            <v>8119.7227220000004</v>
          </cell>
          <cell r="BL122">
            <v>120900.78960567911</v>
          </cell>
          <cell r="BM122">
            <v>177.45149599999999</v>
          </cell>
          <cell r="BN122">
            <v>114.76202100000008</v>
          </cell>
          <cell r="BO122">
            <v>0.58191200000000054</v>
          </cell>
          <cell r="BP122">
            <v>7.0000000000000007E-2</v>
          </cell>
          <cell r="BQ122">
            <v>0.51191200000000048</v>
          </cell>
          <cell r="BR122">
            <v>113.39010900000005</v>
          </cell>
          <cell r="BS122">
            <v>0.79</v>
          </cell>
          <cell r="BT122">
            <v>6618244.9671990117</v>
          </cell>
          <cell r="BU122">
            <v>6341783.7909200117</v>
          </cell>
          <cell r="BV122">
            <v>276461.17627900001</v>
          </cell>
          <cell r="BW122">
            <v>4232133.4040910127</v>
          </cell>
          <cell r="BX122">
            <v>3976013.5333570121</v>
          </cell>
          <cell r="BY122">
            <v>3804289.9278376</v>
          </cell>
          <cell r="BZ122">
            <v>586628.97460268997</v>
          </cell>
          <cell r="CA122">
            <v>3217660.95323491</v>
          </cell>
          <cell r="CB122">
            <v>20052.311411412615</v>
          </cell>
          <cell r="CC122">
            <v>151671.294108</v>
          </cell>
          <cell r="CD122">
            <v>256119.87073400003</v>
          </cell>
          <cell r="CE122">
            <v>255579.99292000002</v>
          </cell>
          <cell r="CF122">
            <v>8739.8628410000001</v>
          </cell>
          <cell r="CG122">
            <v>246840.13007900002</v>
          </cell>
          <cell r="CH122">
            <v>498.95337799999999</v>
          </cell>
          <cell r="CI122">
            <v>40.924435999999993</v>
          </cell>
          <cell r="CJ122">
            <v>1575415.9299109997</v>
          </cell>
          <cell r="CK122">
            <v>1556763.6468459996</v>
          </cell>
          <cell r="CL122">
            <v>1399131.2008629998</v>
          </cell>
          <cell r="CM122">
            <v>155236.48711099999</v>
          </cell>
          <cell r="CN122">
            <v>1243894.7137519999</v>
          </cell>
          <cell r="CO122">
            <v>64787.319671000005</v>
          </cell>
          <cell r="CP122">
            <v>92845.126312000008</v>
          </cell>
          <cell r="CQ122">
            <v>18652.283065</v>
          </cell>
          <cell r="CR122">
            <v>17651.042759</v>
          </cell>
          <cell r="CS122">
            <v>6787.1</v>
          </cell>
          <cell r="CT122">
            <v>10863.942759000001</v>
          </cell>
          <cell r="CU122">
            <v>949.88480600000025</v>
          </cell>
          <cell r="CV122">
            <v>51.355499999999992</v>
          </cell>
          <cell r="CW122">
            <v>810695.63319700002</v>
          </cell>
          <cell r="CX122">
            <v>809006.61071700009</v>
          </cell>
          <cell r="CY122">
            <v>750390.64756399998</v>
          </cell>
          <cell r="CZ122">
            <v>150046.99015899998</v>
          </cell>
          <cell r="DA122">
            <v>600343.65740499995</v>
          </cell>
          <cell r="DB122">
            <v>37657.796952999997</v>
          </cell>
          <cell r="DC122">
            <v>20958.1662</v>
          </cell>
          <cell r="DD122">
            <v>1689.0224800000001</v>
          </cell>
          <cell r="DE122">
            <v>1510.63428</v>
          </cell>
          <cell r="DF122">
            <v>146.80000000000001</v>
          </cell>
          <cell r="DG122">
            <v>1363.83428</v>
          </cell>
          <cell r="DH122">
            <v>178.38819999999998</v>
          </cell>
          <cell r="DI122">
            <v>0</v>
          </cell>
          <cell r="DJ122">
            <v>0</v>
          </cell>
          <cell r="DK122">
            <v>4400039.6982414061</v>
          </cell>
          <cell r="DL122">
            <v>5068.8373919999995</v>
          </cell>
          <cell r="DM122">
            <v>8151804.8554159133</v>
          </cell>
          <cell r="DN122">
            <v>4044256.6779918461</v>
          </cell>
          <cell r="DO122">
            <v>0</v>
          </cell>
          <cell r="DP122">
            <v>0</v>
          </cell>
          <cell r="DQ122">
            <v>624.91034000000002</v>
          </cell>
          <cell r="DR122">
            <v>4043631.7676518462</v>
          </cell>
          <cell r="DS122">
            <v>33540366.454115253</v>
          </cell>
          <cell r="DT122">
            <v>1926586.0503277841</v>
          </cell>
          <cell r="DU122">
            <v>1033075.6668690064</v>
          </cell>
          <cell r="DV122">
            <v>1017028.5090898853</v>
          </cell>
          <cell r="DW122">
            <v>70042.159409298532</v>
          </cell>
          <cell r="DX122">
            <v>472415.3885549999</v>
          </cell>
          <cell r="DY122">
            <v>474570.96112558694</v>
          </cell>
          <cell r="DZ122">
            <v>16047.157779120953</v>
          </cell>
          <cell r="EA122">
            <v>0</v>
          </cell>
          <cell r="EB122">
            <v>0</v>
          </cell>
          <cell r="EC122">
            <v>0</v>
          </cell>
          <cell r="ED122">
            <v>0</v>
          </cell>
          <cell r="EE122">
            <v>893510.38345877791</v>
          </cell>
          <cell r="EF122">
            <v>893510.38345877791</v>
          </cell>
          <cell r="EG122">
            <v>0</v>
          </cell>
          <cell r="EH122">
            <v>31613780.403787471</v>
          </cell>
          <cell r="EI122">
            <v>21376020.318063699</v>
          </cell>
          <cell r="EJ122">
            <v>1925074.066589646</v>
          </cell>
          <cell r="EK122">
            <v>1925074.066589646</v>
          </cell>
          <cell r="EL122">
            <v>1525078.7110274273</v>
          </cell>
          <cell r="EM122">
            <v>294972.60123231157</v>
          </cell>
          <cell r="EN122">
            <v>1230106.1097951157</v>
          </cell>
          <cell r="EO122">
            <v>188630.55896762546</v>
          </cell>
          <cell r="EP122">
            <v>3258.8414579999999</v>
          </cell>
          <cell r="EQ122">
            <v>208105.95513659349</v>
          </cell>
          <cell r="ER122">
            <v>10748.784804727757</v>
          </cell>
          <cell r="ES122">
            <v>197357.17033186572</v>
          </cell>
          <cell r="ET122">
            <v>19450946.251474053</v>
          </cell>
          <cell r="EU122">
            <v>5866967.7905548867</v>
          </cell>
          <cell r="EV122">
            <v>220116.52431999994</v>
          </cell>
          <cell r="EW122">
            <v>5646851.2662348868</v>
          </cell>
          <cell r="EX122">
            <v>2394294.5522887707</v>
          </cell>
          <cell r="EY122">
            <v>1403661.221495043</v>
          </cell>
          <cell r="EZ122">
            <v>522241.32474034297</v>
          </cell>
          <cell r="FA122">
            <v>661427.79876187257</v>
          </cell>
          <cell r="FB122">
            <v>212511.50296401116</v>
          </cell>
          <cell r="FC122">
            <v>7480.5950288163467</v>
          </cell>
          <cell r="FD122">
            <v>484348.44879372761</v>
          </cell>
          <cell r="FE122">
            <v>506284.88200000004</v>
          </cell>
          <cell r="FF122">
            <v>11189683.908630395</v>
          </cell>
          <cell r="FG122">
            <v>3758074.3548100693</v>
          </cell>
          <cell r="FH122">
            <v>2380438.1756752268</v>
          </cell>
          <cell r="FI122">
            <v>431881.79874191002</v>
          </cell>
          <cell r="FJ122">
            <v>1948556.3769333165</v>
          </cell>
          <cell r="FK122">
            <v>1066462.6182248904</v>
          </cell>
          <cell r="FL122">
            <v>311173.56090995186</v>
          </cell>
          <cell r="FM122">
            <v>7431609.5538203251</v>
          </cell>
          <cell r="FN122">
            <v>1793984.9202282347</v>
          </cell>
          <cell r="FO122">
            <v>379769.83972056228</v>
          </cell>
          <cell r="FP122">
            <v>1414215.0805076726</v>
          </cell>
          <cell r="FQ122">
            <v>4329156.8999117212</v>
          </cell>
          <cell r="FR122">
            <v>214543.63135995646</v>
          </cell>
          <cell r="FS122">
            <v>1093924.1023204122</v>
          </cell>
          <cell r="FT122">
            <v>0</v>
          </cell>
          <cell r="FU122">
            <v>1387336.2671329998</v>
          </cell>
          <cell r="FV122">
            <v>997982.42647499999</v>
          </cell>
          <cell r="FW122">
            <v>0</v>
          </cell>
          <cell r="FX122">
            <v>0</v>
          </cell>
          <cell r="FY122">
            <v>0</v>
          </cell>
          <cell r="FZ122">
            <v>0</v>
          </cell>
          <cell r="GA122">
            <v>0</v>
          </cell>
          <cell r="GB122">
            <v>381306.21518799994</v>
          </cell>
          <cell r="GC122">
            <v>0</v>
          </cell>
          <cell r="GD122">
            <v>0</v>
          </cell>
          <cell r="GE122">
            <v>3087.9115699999998</v>
          </cell>
          <cell r="GF122">
            <v>0</v>
          </cell>
          <cell r="GG122">
            <v>0</v>
          </cell>
          <cell r="GH122">
            <v>291291.36236500705</v>
          </cell>
          <cell r="GI122">
            <v>1056576.7891367273</v>
          </cell>
          <cell r="GJ122">
            <v>4884839.3506603446</v>
          </cell>
          <cell r="GK122">
            <v>4648136.1066163452</v>
          </cell>
          <cell r="GL122">
            <v>2585237.6471034857</v>
          </cell>
          <cell r="GM122">
            <v>0</v>
          </cell>
          <cell r="GN122">
            <v>734330.37744359835</v>
          </cell>
          <cell r="GO122">
            <v>183401.36552000145</v>
          </cell>
          <cell r="GP122">
            <v>952684.22225440689</v>
          </cell>
          <cell r="GQ122">
            <v>0</v>
          </cell>
          <cell r="GR122">
            <v>236703.24404399999</v>
          </cell>
          <cell r="GS122">
            <v>0</v>
          </cell>
          <cell r="GT122">
            <v>236703.24404399999</v>
          </cell>
          <cell r="GU122">
            <v>2617716.3164286865</v>
          </cell>
          <cell r="GV122">
            <v>0</v>
          </cell>
          <cell r="GW122">
            <v>0</v>
          </cell>
          <cell r="GX122">
            <v>26598.588039213115</v>
          </cell>
          <cell r="GY122">
            <v>2190084.0156384734</v>
          </cell>
          <cell r="GZ122">
            <v>0</v>
          </cell>
          <cell r="HA122">
            <v>0</v>
          </cell>
        </row>
        <row r="123">
          <cell r="A123">
            <v>37226</v>
          </cell>
          <cell r="B123">
            <v>35214644.247299001</v>
          </cell>
          <cell r="C123">
            <v>5096633.4072460011</v>
          </cell>
          <cell r="D123">
            <v>5093116.3195720008</v>
          </cell>
          <cell r="E123">
            <v>471330.26725599996</v>
          </cell>
          <cell r="F123">
            <v>4220240.094703001</v>
          </cell>
          <cell r="G123">
            <v>292321.26976599998</v>
          </cell>
          <cell r="H123">
            <v>50405.100591000009</v>
          </cell>
          <cell r="I123">
            <v>58819.587256000006</v>
          </cell>
          <cell r="J123">
            <v>3517.0876740000008</v>
          </cell>
          <cell r="K123">
            <v>5.0555199999999996</v>
          </cell>
          <cell r="L123">
            <v>0</v>
          </cell>
          <cell r="M123">
            <v>3512.0321540000004</v>
          </cell>
          <cell r="N123">
            <v>0</v>
          </cell>
          <cell r="O123">
            <v>30118010.840053</v>
          </cell>
          <cell r="P123">
            <v>432004.48861900001</v>
          </cell>
          <cell r="Q123">
            <v>15624856.961186999</v>
          </cell>
          <cell r="R123">
            <v>11825445.137629999</v>
          </cell>
          <cell r="S123">
            <v>4753332.0331310006</v>
          </cell>
          <cell r="T123">
            <v>3990446.0548570007</v>
          </cell>
          <cell r="U123">
            <v>3903012.8402100005</v>
          </cell>
          <cell r="V123">
            <v>3598440.4724090002</v>
          </cell>
          <cell r="W123">
            <v>373551.26538300002</v>
          </cell>
          <cell r="X123">
            <v>3224889.2070260001</v>
          </cell>
          <cell r="Y123">
            <v>276198.16092400003</v>
          </cell>
          <cell r="Z123">
            <v>28374.206877000001</v>
          </cell>
          <cell r="AA123">
            <v>87433.214646999986</v>
          </cell>
          <cell r="AB123">
            <v>73030.333687999999</v>
          </cell>
          <cell r="AC123">
            <v>3927.8742680000005</v>
          </cell>
          <cell r="AD123">
            <v>69102.459419999999</v>
          </cell>
          <cell r="AE123">
            <v>8658.516834</v>
          </cell>
          <cell r="AF123">
            <v>5744.3641250000001</v>
          </cell>
          <cell r="AG123">
            <v>762885.97827400011</v>
          </cell>
          <cell r="AH123">
            <v>757024.2399990001</v>
          </cell>
          <cell r="AI123">
            <v>344907.36935600004</v>
          </cell>
          <cell r="AJ123">
            <v>53073.489133000003</v>
          </cell>
          <cell r="AK123">
            <v>291833.88022300007</v>
          </cell>
          <cell r="AL123">
            <v>374828.28344200004</v>
          </cell>
          <cell r="AM123">
            <v>37288.587201000002</v>
          </cell>
          <cell r="AN123">
            <v>5861.7382750000015</v>
          </cell>
          <cell r="AO123">
            <v>3954.7708220000009</v>
          </cell>
          <cell r="AP123">
            <v>1826.9237770000004</v>
          </cell>
          <cell r="AQ123">
            <v>2127.8470450000004</v>
          </cell>
          <cell r="AR123">
            <v>1887.5553350000002</v>
          </cell>
          <cell r="AS123">
            <v>19.412118</v>
          </cell>
          <cell r="AT123">
            <v>631691.83875100012</v>
          </cell>
          <cell r="AU123">
            <v>625939.99250200007</v>
          </cell>
          <cell r="AV123">
            <v>338033.10082800005</v>
          </cell>
          <cell r="AW123">
            <v>53073.489133000003</v>
          </cell>
          <cell r="AX123">
            <v>284959.61169500009</v>
          </cell>
          <cell r="AY123">
            <v>250772.42017299999</v>
          </cell>
          <cell r="AZ123">
            <v>37134.471501</v>
          </cell>
          <cell r="BA123">
            <v>5751.8462490000011</v>
          </cell>
          <cell r="BB123">
            <v>3954.5151930000006</v>
          </cell>
          <cell r="BC123">
            <v>1826.9237770000004</v>
          </cell>
          <cell r="BD123">
            <v>2127.5914160000002</v>
          </cell>
          <cell r="BE123">
            <v>1778.7089380000002</v>
          </cell>
          <cell r="BF123">
            <v>18.622118</v>
          </cell>
          <cell r="BG123">
            <v>131194.13952300002</v>
          </cell>
          <cell r="BH123">
            <v>131084.247497</v>
          </cell>
          <cell r="BI123">
            <v>6874.2685280000005</v>
          </cell>
          <cell r="BJ123">
            <v>0</v>
          </cell>
          <cell r="BK123">
            <v>6874.2685280000005</v>
          </cell>
          <cell r="BL123">
            <v>124055.86326900001</v>
          </cell>
          <cell r="BM123">
            <v>154.1157</v>
          </cell>
          <cell r="BN123">
            <v>109.89202600000003</v>
          </cell>
          <cell r="BO123">
            <v>0.255629</v>
          </cell>
          <cell r="BP123">
            <v>0</v>
          </cell>
          <cell r="BQ123">
            <v>0.255629</v>
          </cell>
          <cell r="BR123">
            <v>108.84639700000002</v>
          </cell>
          <cell r="BS123">
            <v>0.79</v>
          </cell>
          <cell r="BT123">
            <v>7072113.1044989992</v>
          </cell>
          <cell r="BU123">
            <v>6818036.0554669993</v>
          </cell>
          <cell r="BV123">
            <v>254077.04903200004</v>
          </cell>
          <cell r="BW123">
            <v>4396256.1077179993</v>
          </cell>
          <cell r="BX123">
            <v>4164684.7965499992</v>
          </cell>
          <cell r="BY123">
            <v>3990152.1733859992</v>
          </cell>
          <cell r="BZ123">
            <v>857104.19938499981</v>
          </cell>
          <cell r="CA123">
            <v>3133047.9740009992</v>
          </cell>
          <cell r="CB123">
            <v>21724.638134000001</v>
          </cell>
          <cell r="CC123">
            <v>152807.98503000001</v>
          </cell>
          <cell r="CD123">
            <v>231571.31116800004</v>
          </cell>
          <cell r="CE123">
            <v>230959.02173400004</v>
          </cell>
          <cell r="CF123">
            <v>3001.6197419999999</v>
          </cell>
          <cell r="CG123">
            <v>227957.40199200003</v>
          </cell>
          <cell r="CH123">
            <v>563.6617</v>
          </cell>
          <cell r="CI123">
            <v>48.627733999999997</v>
          </cell>
          <cell r="CJ123">
            <v>1836883.4842890003</v>
          </cell>
          <cell r="CK123">
            <v>1816086.0481660001</v>
          </cell>
          <cell r="CL123">
            <v>1657131.8324560001</v>
          </cell>
          <cell r="CM123">
            <v>224749.57316200002</v>
          </cell>
          <cell r="CN123">
            <v>1432382.259294</v>
          </cell>
          <cell r="CO123">
            <v>64758.962518</v>
          </cell>
          <cell r="CP123">
            <v>94195.253192000004</v>
          </cell>
          <cell r="CQ123">
            <v>20797.436122999999</v>
          </cell>
          <cell r="CR123">
            <v>19813.883339</v>
          </cell>
          <cell r="CS123">
            <v>7289.5493780000006</v>
          </cell>
          <cell r="CT123">
            <v>12524.333961</v>
          </cell>
          <cell r="CU123">
            <v>917.13968399999999</v>
          </cell>
          <cell r="CV123">
            <v>66.413100000000014</v>
          </cell>
          <cell r="CW123">
            <v>838973.51249199989</v>
          </cell>
          <cell r="CX123">
            <v>837265.21075099986</v>
          </cell>
          <cell r="CY123">
            <v>767505.63886699989</v>
          </cell>
          <cell r="CZ123">
            <v>138586.62101200002</v>
          </cell>
          <cell r="DA123">
            <v>628919.01785499998</v>
          </cell>
          <cell r="DB123">
            <v>49264.620434000004</v>
          </cell>
          <cell r="DC123">
            <v>20494.95145</v>
          </cell>
          <cell r="DD123">
            <v>1708.3017410000004</v>
          </cell>
          <cell r="DE123">
            <v>1575.8723410000002</v>
          </cell>
          <cell r="DF123">
            <v>188.7243</v>
          </cell>
          <cell r="DG123">
            <v>1387.1480410000001</v>
          </cell>
          <cell r="DH123">
            <v>198.322</v>
          </cell>
          <cell r="DI123">
            <v>-65.892600000000002</v>
          </cell>
          <cell r="DJ123">
            <v>0</v>
          </cell>
          <cell r="DK123">
            <v>3799411.8235570006</v>
          </cell>
          <cell r="DL123">
            <v>54154.856374000003</v>
          </cell>
          <cell r="DM123">
            <v>9589607.9675379992</v>
          </cell>
          <cell r="DN123">
            <v>4417386.5663350038</v>
          </cell>
          <cell r="DO123">
            <v>0</v>
          </cell>
          <cell r="DP123">
            <v>0</v>
          </cell>
          <cell r="DQ123">
            <v>490.4609010037446</v>
          </cell>
          <cell r="DR123">
            <v>4416896.1054339996</v>
          </cell>
          <cell r="DS123">
            <v>35214644.09307</v>
          </cell>
          <cell r="DT123">
            <v>2089630.3616250001</v>
          </cell>
          <cell r="DU123">
            <v>1195207.078526</v>
          </cell>
          <cell r="DV123">
            <v>1170723.3473759999</v>
          </cell>
          <cell r="DW123">
            <v>65746.685501</v>
          </cell>
          <cell r="DX123">
            <v>634619.7324659999</v>
          </cell>
          <cell r="DY123">
            <v>470356.92940899997</v>
          </cell>
          <cell r="DZ123">
            <v>24483.73115</v>
          </cell>
          <cell r="EA123">
            <v>0</v>
          </cell>
          <cell r="EB123">
            <v>0</v>
          </cell>
          <cell r="EC123">
            <v>0</v>
          </cell>
          <cell r="ED123">
            <v>0</v>
          </cell>
          <cell r="EE123">
            <v>894423.28309899999</v>
          </cell>
          <cell r="EF123">
            <v>894423.28309899999</v>
          </cell>
          <cell r="EG123">
            <v>0</v>
          </cell>
          <cell r="EH123">
            <v>33125013.731445003</v>
          </cell>
          <cell r="EI123">
            <v>23487652.873629998</v>
          </cell>
          <cell r="EJ123">
            <v>2867327.5699829999</v>
          </cell>
          <cell r="EK123">
            <v>2867327.5699829999</v>
          </cell>
          <cell r="EL123">
            <v>2376648.9339730004</v>
          </cell>
          <cell r="EM123">
            <v>463326.84592000005</v>
          </cell>
          <cell r="EN123">
            <v>1913322.0880529999</v>
          </cell>
          <cell r="EO123">
            <v>216183.42667799996</v>
          </cell>
          <cell r="EP123">
            <v>3924.1342380000001</v>
          </cell>
          <cell r="EQ123">
            <v>270571.07509399997</v>
          </cell>
          <cell r="ER123">
            <v>43707.663494</v>
          </cell>
          <cell r="ES123">
            <v>226863.41159999999</v>
          </cell>
          <cell r="ET123">
            <v>20620325.303647</v>
          </cell>
          <cell r="EU123">
            <v>6370646.6336460002</v>
          </cell>
          <cell r="EV123">
            <v>222130.960597</v>
          </cell>
          <cell r="EW123">
            <v>6148515.6730490001</v>
          </cell>
          <cell r="EX123">
            <v>2671264.7529719998</v>
          </cell>
          <cell r="EY123">
            <v>1592644.1786249999</v>
          </cell>
          <cell r="EZ123">
            <v>475855.04816699994</v>
          </cell>
          <cell r="FA123">
            <v>874309.04790999996</v>
          </cell>
          <cell r="FB123">
            <v>214019.05475999997</v>
          </cell>
          <cell r="FC123">
            <v>28461.027787999996</v>
          </cell>
          <cell r="FD123">
            <v>555528.17694699997</v>
          </cell>
          <cell r="FE123">
            <v>523092.39740000002</v>
          </cell>
          <cell r="FF123">
            <v>11578413.917028999</v>
          </cell>
          <cell r="FG123">
            <v>3824012.5597029999</v>
          </cell>
          <cell r="FH123">
            <v>2314952.0394619997</v>
          </cell>
          <cell r="FI123">
            <v>429277.79308199993</v>
          </cell>
          <cell r="FJ123">
            <v>1885674.2463799999</v>
          </cell>
          <cell r="FK123">
            <v>1191401.245174</v>
          </cell>
          <cell r="FL123">
            <v>317659.27506700001</v>
          </cell>
          <cell r="FM123">
            <v>7754401.3573259991</v>
          </cell>
          <cell r="FN123">
            <v>1753822.516359</v>
          </cell>
          <cell r="FO123">
            <v>323813.28296499996</v>
          </cell>
          <cell r="FP123">
            <v>1430009.2333940002</v>
          </cell>
          <cell r="FQ123">
            <v>4542836.3345359992</v>
          </cell>
          <cell r="FR123">
            <v>184986.974812</v>
          </cell>
          <cell r="FS123">
            <v>1272755.5316189998</v>
          </cell>
          <cell r="FT123">
            <v>0</v>
          </cell>
          <cell r="FU123">
            <v>1303004.385824</v>
          </cell>
          <cell r="FV123">
            <v>966811.44032599998</v>
          </cell>
          <cell r="FW123">
            <v>0</v>
          </cell>
          <cell r="FX123">
            <v>0</v>
          </cell>
          <cell r="FY123">
            <v>0</v>
          </cell>
          <cell r="FZ123">
            <v>0</v>
          </cell>
          <cell r="GA123">
            <v>0</v>
          </cell>
          <cell r="GB123">
            <v>333418.8335580001</v>
          </cell>
          <cell r="GC123">
            <v>0</v>
          </cell>
          <cell r="GD123">
            <v>0</v>
          </cell>
          <cell r="GE123">
            <v>2718.6279400000003</v>
          </cell>
          <cell r="GF123">
            <v>0</v>
          </cell>
          <cell r="GG123">
            <v>0</v>
          </cell>
          <cell r="GH123">
            <v>87988.107005999991</v>
          </cell>
          <cell r="GI123">
            <v>1312125.0479570001</v>
          </cell>
          <cell r="GJ123">
            <v>5058109.4520239998</v>
          </cell>
          <cell r="GK123">
            <v>4496415.7871829998</v>
          </cell>
          <cell r="GL123">
            <v>2599594.457959</v>
          </cell>
          <cell r="GM123">
            <v>0</v>
          </cell>
          <cell r="GN123">
            <v>744061.93495199992</v>
          </cell>
          <cell r="GO123">
            <v>-145624.669628</v>
          </cell>
          <cell r="GP123">
            <v>1091855.8996830001</v>
          </cell>
          <cell r="GQ123">
            <v>0</v>
          </cell>
          <cell r="GR123">
            <v>561693.66484099999</v>
          </cell>
          <cell r="GS123">
            <v>0</v>
          </cell>
          <cell r="GT123">
            <v>561693.66484099999</v>
          </cell>
          <cell r="GU123">
            <v>1876133.865004</v>
          </cell>
          <cell r="GV123">
            <v>0</v>
          </cell>
          <cell r="GW123">
            <v>0</v>
          </cell>
          <cell r="GX123">
            <v>38084.383328999997</v>
          </cell>
          <cell r="GY123">
            <v>1424423.060085</v>
          </cell>
          <cell r="GZ123">
            <v>0</v>
          </cell>
          <cell r="HA123">
            <v>0</v>
          </cell>
        </row>
        <row r="124">
          <cell r="A124">
            <v>37257</v>
          </cell>
          <cell r="B124">
            <v>35532112.845297053</v>
          </cell>
          <cell r="C124">
            <v>5280987.3382798564</v>
          </cell>
          <cell r="D124">
            <v>5277474.541759856</v>
          </cell>
          <cell r="E124">
            <v>371216.70908285619</v>
          </cell>
          <cell r="F124">
            <v>4490310.8800609997</v>
          </cell>
          <cell r="G124">
            <v>294107.83347999997</v>
          </cell>
          <cell r="H124">
            <v>65476.470738999989</v>
          </cell>
          <cell r="I124">
            <v>56362.648396999997</v>
          </cell>
          <cell r="J124">
            <v>3512.796519999999</v>
          </cell>
          <cell r="K124">
            <v>0</v>
          </cell>
          <cell r="L124">
            <v>0</v>
          </cell>
          <cell r="M124">
            <v>3512.796519999999</v>
          </cell>
          <cell r="N124">
            <v>0</v>
          </cell>
          <cell r="O124">
            <v>30251125.507017195</v>
          </cell>
          <cell r="P124">
            <v>275250.94676516025</v>
          </cell>
          <cell r="Q124">
            <v>16294639.641557842</v>
          </cell>
          <cell r="R124">
            <v>12159128.064015843</v>
          </cell>
          <cell r="S124">
            <v>4875882.0707650054</v>
          </cell>
          <cell r="T124">
            <v>4099868.151123195</v>
          </cell>
          <cell r="U124">
            <v>4011130.1186519302</v>
          </cell>
          <cell r="V124">
            <v>3711400.5462704739</v>
          </cell>
          <cell r="W124">
            <v>371305.842145</v>
          </cell>
          <cell r="X124">
            <v>3340094.7041254742</v>
          </cell>
          <cell r="Y124">
            <v>276164.57578045659</v>
          </cell>
          <cell r="Z124">
            <v>23564.996600999999</v>
          </cell>
          <cell r="AA124">
            <v>88738.032471265076</v>
          </cell>
          <cell r="AB124">
            <v>78094.835723067459</v>
          </cell>
          <cell r="AC124">
            <v>3181.5957160000003</v>
          </cell>
          <cell r="AD124">
            <v>74913.240007067463</v>
          </cell>
          <cell r="AE124">
            <v>7688.4098061976156</v>
          </cell>
          <cell r="AF124">
            <v>2954.7869419999997</v>
          </cell>
          <cell r="AG124">
            <v>776013.91964181</v>
          </cell>
          <cell r="AH124">
            <v>772581.63899581006</v>
          </cell>
          <cell r="AI124">
            <v>350019.3540025024</v>
          </cell>
          <cell r="AJ124">
            <v>50588.569201999999</v>
          </cell>
          <cell r="AK124">
            <v>299430.78480050236</v>
          </cell>
          <cell r="AL124">
            <v>385549.94044230768</v>
          </cell>
          <cell r="AM124">
            <v>37012.344551000002</v>
          </cell>
          <cell r="AN124">
            <v>3432.2806460000002</v>
          </cell>
          <cell r="AO124">
            <v>1733.1741770000003</v>
          </cell>
          <cell r="AP124">
            <v>53.289466000000019</v>
          </cell>
          <cell r="AQ124">
            <v>1679.8847110000002</v>
          </cell>
          <cell r="AR124">
            <v>1676.5438860000002</v>
          </cell>
          <cell r="AS124">
            <v>22.562583</v>
          </cell>
          <cell r="AT124">
            <v>643848.43198481004</v>
          </cell>
          <cell r="AU124">
            <v>640535.97103681008</v>
          </cell>
          <cell r="AV124">
            <v>343522.14307550236</v>
          </cell>
          <cell r="AW124">
            <v>50588.569201999999</v>
          </cell>
          <cell r="AX124">
            <v>292933.57387350238</v>
          </cell>
          <cell r="AY124">
            <v>260141.49041030766</v>
          </cell>
          <cell r="AZ124">
            <v>36872.337550999997</v>
          </cell>
          <cell r="BA124">
            <v>3312.4609480000008</v>
          </cell>
          <cell r="BB124">
            <v>1732.7267980000004</v>
          </cell>
          <cell r="BC124">
            <v>53.289466000000019</v>
          </cell>
          <cell r="BD124">
            <v>1679.4373320000002</v>
          </cell>
          <cell r="BE124">
            <v>1559.3701370000001</v>
          </cell>
          <cell r="BF124">
            <v>20.364013</v>
          </cell>
          <cell r="BG124">
            <v>132165.48765700002</v>
          </cell>
          <cell r="BH124">
            <v>132045.66795900001</v>
          </cell>
          <cell r="BI124">
            <v>6497.2109270000001</v>
          </cell>
          <cell r="BJ124">
            <v>0</v>
          </cell>
          <cell r="BK124">
            <v>6497.2109270000001</v>
          </cell>
          <cell r="BL124">
            <v>125408.45003200001</v>
          </cell>
          <cell r="BM124">
            <v>140.00700000000001</v>
          </cell>
          <cell r="BN124">
            <v>119.81969799999999</v>
          </cell>
          <cell r="BO124">
            <v>0.44737900000000003</v>
          </cell>
          <cell r="BP124">
            <v>0</v>
          </cell>
          <cell r="BQ124">
            <v>0.44737900000000003</v>
          </cell>
          <cell r="BR124">
            <v>117.173749</v>
          </cell>
          <cell r="BS124">
            <v>2.1985700000000001</v>
          </cell>
          <cell r="BT124">
            <v>7283245.9932508375</v>
          </cell>
          <cell r="BU124">
            <v>7032029.9729856653</v>
          </cell>
          <cell r="BV124">
            <v>251216.02026517311</v>
          </cell>
          <cell r="BW124">
            <v>4510679.1055519935</v>
          </cell>
          <cell r="BX124">
            <v>4283622.3374058213</v>
          </cell>
          <cell r="BY124">
            <v>4113656.7788888207</v>
          </cell>
          <cell r="BZ124">
            <v>838681.83251899993</v>
          </cell>
          <cell r="CA124">
            <v>3274974.9463698207</v>
          </cell>
          <cell r="CB124">
            <v>24223.345471000001</v>
          </cell>
          <cell r="CC124">
            <v>145742.21304600002</v>
          </cell>
          <cell r="CD124">
            <v>227056.7681461731</v>
          </cell>
          <cell r="CE124">
            <v>226433.41771017312</v>
          </cell>
          <cell r="CF124">
            <v>4508.3546409999999</v>
          </cell>
          <cell r="CG124">
            <v>221925.06306917313</v>
          </cell>
          <cell r="CH124">
            <v>577.08431700000006</v>
          </cell>
          <cell r="CI124">
            <v>46.266118999999996</v>
          </cell>
          <cell r="CJ124">
            <v>1924820.0130818449</v>
          </cell>
          <cell r="CK124">
            <v>1905914.2083468449</v>
          </cell>
          <cell r="CL124">
            <v>1756311.2842348448</v>
          </cell>
          <cell r="CM124">
            <v>280293.668465</v>
          </cell>
          <cell r="CN124">
            <v>1476017.615769845</v>
          </cell>
          <cell r="CO124">
            <v>68192.684005000003</v>
          </cell>
          <cell r="CP124">
            <v>81410.240107000005</v>
          </cell>
          <cell r="CQ124">
            <v>18905.804735000002</v>
          </cell>
          <cell r="CR124">
            <v>17984.874596000001</v>
          </cell>
          <cell r="CS124">
            <v>7255.9204</v>
          </cell>
          <cell r="CT124">
            <v>10728.954196000001</v>
          </cell>
          <cell r="CU124">
            <v>913.20263900000009</v>
          </cell>
          <cell r="CV124">
            <v>7.7275</v>
          </cell>
          <cell r="CW124">
            <v>847746.87461699988</v>
          </cell>
          <cell r="CX124">
            <v>842493.42723299994</v>
          </cell>
          <cell r="CY124">
            <v>766214.35801099997</v>
          </cell>
          <cell r="CZ124">
            <v>137674.26903999998</v>
          </cell>
          <cell r="DA124">
            <v>628540.08897099993</v>
          </cell>
          <cell r="DB124">
            <v>56263.244822000001</v>
          </cell>
          <cell r="DC124">
            <v>20015.824400000001</v>
          </cell>
          <cell r="DD124">
            <v>5253.4473840000001</v>
          </cell>
          <cell r="DE124">
            <v>5072.3321839999999</v>
          </cell>
          <cell r="DF124">
            <v>374.58859999999999</v>
          </cell>
          <cell r="DG124">
            <v>4697.7435839999998</v>
          </cell>
          <cell r="DH124">
            <v>181.11520000000002</v>
          </cell>
          <cell r="DI124">
            <v>0</v>
          </cell>
          <cell r="DJ124">
            <v>0</v>
          </cell>
          <cell r="DK124">
            <v>4135511.5775419995</v>
          </cell>
          <cell r="DL124">
            <v>10507.214400000001</v>
          </cell>
          <cell r="DM124">
            <v>9320295.1219447404</v>
          </cell>
          <cell r="DN124">
            <v>4350432.5823494522</v>
          </cell>
          <cell r="DO124">
            <v>0</v>
          </cell>
          <cell r="DP124">
            <v>0</v>
          </cell>
          <cell r="DQ124">
            <v>22349.893644997352</v>
          </cell>
          <cell r="DR124">
            <v>4328082.6887044553</v>
          </cell>
          <cell r="DS124">
            <v>35532112.770855047</v>
          </cell>
          <cell r="DT124">
            <v>2209329.1824200004</v>
          </cell>
          <cell r="DU124">
            <v>1306082.010464</v>
          </cell>
          <cell r="DV124">
            <v>1274040.5420340002</v>
          </cell>
          <cell r="DW124">
            <v>93129.942467999994</v>
          </cell>
          <cell r="DX124">
            <v>698927.24890600005</v>
          </cell>
          <cell r="DY124">
            <v>481983.35066</v>
          </cell>
          <cell r="DZ124">
            <v>32041.468429999997</v>
          </cell>
          <cell r="EA124">
            <v>0</v>
          </cell>
          <cell r="EB124">
            <v>0</v>
          </cell>
          <cell r="EC124">
            <v>0</v>
          </cell>
          <cell r="ED124">
            <v>0</v>
          </cell>
          <cell r="EE124">
            <v>903247.17195600015</v>
          </cell>
          <cell r="EF124">
            <v>903247.17195600015</v>
          </cell>
          <cell r="EG124">
            <v>0</v>
          </cell>
          <cell r="EH124">
            <v>33322783.588435046</v>
          </cell>
          <cell r="EI124">
            <v>22991087.384608142</v>
          </cell>
          <cell r="EJ124">
            <v>2073565.749172258</v>
          </cell>
          <cell r="EK124">
            <v>2073565.749172258</v>
          </cell>
          <cell r="EL124">
            <v>1621930.8883914731</v>
          </cell>
          <cell r="EM124">
            <v>361548.70042100002</v>
          </cell>
          <cell r="EN124">
            <v>1260382.1879704732</v>
          </cell>
          <cell r="EO124">
            <v>210509.62645278504</v>
          </cell>
          <cell r="EP124">
            <v>3526.0394939999996</v>
          </cell>
          <cell r="EQ124">
            <v>237599.19483400002</v>
          </cell>
          <cell r="ER124">
            <v>22468.679930999999</v>
          </cell>
          <cell r="ES124">
            <v>215130.514903</v>
          </cell>
          <cell r="ET124">
            <v>20917521.635435887</v>
          </cell>
          <cell r="EU124">
            <v>6554210.2091709077</v>
          </cell>
          <cell r="EV124">
            <v>244688.56801800002</v>
          </cell>
          <cell r="EW124">
            <v>6309521.6411529081</v>
          </cell>
          <cell r="EX124">
            <v>2691908.9511051541</v>
          </cell>
          <cell r="EY124">
            <v>1587712.1591120835</v>
          </cell>
          <cell r="EZ124">
            <v>507837.01711800008</v>
          </cell>
          <cell r="FA124">
            <v>845582.73366808333</v>
          </cell>
          <cell r="FB124">
            <v>218619.87722600001</v>
          </cell>
          <cell r="FC124">
            <v>15672.531099999998</v>
          </cell>
          <cell r="FD124">
            <v>548366.95269307063</v>
          </cell>
          <cell r="FE124">
            <v>555829.83929999999</v>
          </cell>
          <cell r="FF124">
            <v>11671402.475159824</v>
          </cell>
          <cell r="FG124">
            <v>3796825.7496018112</v>
          </cell>
          <cell r="FH124">
            <v>2288548.5101243458</v>
          </cell>
          <cell r="FI124">
            <v>401690.38748899999</v>
          </cell>
          <cell r="FJ124">
            <v>1886858.1226353459</v>
          </cell>
          <cell r="FK124">
            <v>1163875.3655404646</v>
          </cell>
          <cell r="FL124">
            <v>344401.873937</v>
          </cell>
          <cell r="FM124">
            <v>7874576.7255580127</v>
          </cell>
          <cell r="FN124">
            <v>1771220.1688443329</v>
          </cell>
          <cell r="FO124">
            <v>346428.22107299999</v>
          </cell>
          <cell r="FP124">
            <v>1424791.9477713329</v>
          </cell>
          <cell r="FQ124">
            <v>4716310.7384013087</v>
          </cell>
          <cell r="FR124">
            <v>224933.36133300001</v>
          </cell>
          <cell r="FS124">
            <v>1162112.4569793702</v>
          </cell>
          <cell r="FT124">
            <v>0</v>
          </cell>
          <cell r="FU124">
            <v>1311513.4098809999</v>
          </cell>
          <cell r="FV124">
            <v>970166.33115500002</v>
          </cell>
          <cell r="FW124">
            <v>0</v>
          </cell>
          <cell r="FX124">
            <v>0</v>
          </cell>
          <cell r="FY124">
            <v>0</v>
          </cell>
          <cell r="FZ124">
            <v>0</v>
          </cell>
          <cell r="GA124">
            <v>0</v>
          </cell>
          <cell r="GB124">
            <v>333289.778146</v>
          </cell>
          <cell r="GC124">
            <v>0</v>
          </cell>
          <cell r="GD124">
            <v>0</v>
          </cell>
          <cell r="GE124">
            <v>2439.2102800000002</v>
          </cell>
          <cell r="GF124">
            <v>0</v>
          </cell>
          <cell r="GG124">
            <v>0</v>
          </cell>
          <cell r="GH124">
            <v>353121.92128300003</v>
          </cell>
          <cell r="GI124">
            <v>1238663.6800467442</v>
          </cell>
          <cell r="GJ124">
            <v>4992917.7839112151</v>
          </cell>
          <cell r="GK124">
            <v>4421197.0612074379</v>
          </cell>
          <cell r="GL124">
            <v>2569562.6779897464</v>
          </cell>
          <cell r="GM124">
            <v>0</v>
          </cell>
          <cell r="GN124">
            <v>770225.79539101874</v>
          </cell>
          <cell r="GO124">
            <v>-407008.94884383335</v>
          </cell>
          <cell r="GP124">
            <v>1254333.0851912205</v>
          </cell>
          <cell r="GQ124">
            <v>0</v>
          </cell>
          <cell r="GR124">
            <v>571720.7227037783</v>
          </cell>
          <cell r="GS124">
            <v>0</v>
          </cell>
          <cell r="GT124">
            <v>571720.7227037783</v>
          </cell>
          <cell r="GU124">
            <v>2435479.4087049505</v>
          </cell>
          <cell r="GV124">
            <v>0</v>
          </cell>
          <cell r="GW124">
            <v>0</v>
          </cell>
          <cell r="GX124">
            <v>39188.633441999998</v>
          </cell>
          <cell r="GY124">
            <v>1950925.2060181268</v>
          </cell>
          <cell r="GZ124">
            <v>0</v>
          </cell>
          <cell r="HA124">
            <v>0</v>
          </cell>
        </row>
        <row r="125">
          <cell r="A125">
            <v>37288</v>
          </cell>
          <cell r="B125">
            <v>36168749.042867996</v>
          </cell>
          <cell r="C125">
            <v>5052361.390513001</v>
          </cell>
          <cell r="D125">
            <v>5048753.204775</v>
          </cell>
          <cell r="E125">
            <v>358778.17507300002</v>
          </cell>
          <cell r="F125">
            <v>4273025.1418740004</v>
          </cell>
          <cell r="G125">
            <v>298456.22151900001</v>
          </cell>
          <cell r="H125">
            <v>64641.994074000002</v>
          </cell>
          <cell r="I125">
            <v>53851.672234999991</v>
          </cell>
          <cell r="J125">
            <v>3608.1857379999992</v>
          </cell>
          <cell r="K125">
            <v>0</v>
          </cell>
          <cell r="L125">
            <v>0</v>
          </cell>
          <cell r="M125">
            <v>3526.6882379999997</v>
          </cell>
          <cell r="N125">
            <v>81.497500000000002</v>
          </cell>
          <cell r="O125">
            <v>31116387.652354993</v>
          </cell>
          <cell r="P125">
            <v>261302.20110200002</v>
          </cell>
          <cell r="Q125">
            <v>16533484.032695001</v>
          </cell>
          <cell r="R125">
            <v>12416356.304414999</v>
          </cell>
          <cell r="S125">
            <v>4989766.2896340005</v>
          </cell>
          <cell r="T125">
            <v>4203363.9630789999</v>
          </cell>
          <cell r="U125">
            <v>4092329.4786720001</v>
          </cell>
          <cell r="V125">
            <v>3784862.2511529997</v>
          </cell>
          <cell r="W125">
            <v>373318.21272799995</v>
          </cell>
          <cell r="X125">
            <v>3411544.0384249999</v>
          </cell>
          <cell r="Y125">
            <v>281587.95981999999</v>
          </cell>
          <cell r="Z125">
            <v>25879.267699</v>
          </cell>
          <cell r="AA125">
            <v>111034.48440700001</v>
          </cell>
          <cell r="AB125">
            <v>99659.683585999999</v>
          </cell>
          <cell r="AC125">
            <v>4434.9799849999999</v>
          </cell>
          <cell r="AD125">
            <v>95224.703601000001</v>
          </cell>
          <cell r="AE125">
            <v>8215.9641090000005</v>
          </cell>
          <cell r="AF125">
            <v>3158.8367119999998</v>
          </cell>
          <cell r="AG125">
            <v>786402.32655499992</v>
          </cell>
          <cell r="AH125">
            <v>782467.0319089999</v>
          </cell>
          <cell r="AI125">
            <v>350559.36412799999</v>
          </cell>
          <cell r="AJ125">
            <v>48091.812049</v>
          </cell>
          <cell r="AK125">
            <v>302467.55207899999</v>
          </cell>
          <cell r="AL125">
            <v>395763.84778499993</v>
          </cell>
          <cell r="AM125">
            <v>36143.819995999991</v>
          </cell>
          <cell r="AN125">
            <v>3935.2946459999994</v>
          </cell>
          <cell r="AO125">
            <v>1894.3452349999993</v>
          </cell>
          <cell r="AP125">
            <v>33.082710999999996</v>
          </cell>
          <cell r="AQ125">
            <v>1861.2625239999993</v>
          </cell>
          <cell r="AR125">
            <v>2018.710386</v>
          </cell>
          <cell r="AS125">
            <v>22.239025000000002</v>
          </cell>
          <cell r="AT125">
            <v>650617.58063699992</v>
          </cell>
          <cell r="AU125">
            <v>646824.06239599991</v>
          </cell>
          <cell r="AV125">
            <v>344020.729552</v>
          </cell>
          <cell r="AW125">
            <v>48091.812049</v>
          </cell>
          <cell r="AX125">
            <v>295928.917503</v>
          </cell>
          <cell r="AY125">
            <v>266798.68034799997</v>
          </cell>
          <cell r="AZ125">
            <v>36004.652495999995</v>
          </cell>
          <cell r="BA125">
            <v>3793.5182409999989</v>
          </cell>
          <cell r="BB125">
            <v>1892.7760379999993</v>
          </cell>
          <cell r="BC125">
            <v>33.082710999999996</v>
          </cell>
          <cell r="BD125">
            <v>1859.6933269999995</v>
          </cell>
          <cell r="BE125">
            <v>1880.701748</v>
          </cell>
          <cell r="BF125">
            <v>20.040455000000001</v>
          </cell>
          <cell r="BG125">
            <v>135784.745918</v>
          </cell>
          <cell r="BH125">
            <v>135642.96951299999</v>
          </cell>
          <cell r="BI125">
            <v>6538.6345760000004</v>
          </cell>
          <cell r="BJ125">
            <v>0</v>
          </cell>
          <cell r="BK125">
            <v>6538.6345760000004</v>
          </cell>
          <cell r="BL125">
            <v>128965.167437</v>
          </cell>
          <cell r="BM125">
            <v>139.16749999999999</v>
          </cell>
          <cell r="BN125">
            <v>141.77640499999998</v>
          </cell>
          <cell r="BO125">
            <v>1.5691969999999993</v>
          </cell>
          <cell r="BP125">
            <v>0</v>
          </cell>
          <cell r="BQ125">
            <v>1.5691969999999993</v>
          </cell>
          <cell r="BR125">
            <v>138.00863799999996</v>
          </cell>
          <cell r="BS125">
            <v>2.1985700000000001</v>
          </cell>
          <cell r="BT125">
            <v>7426590.0147810001</v>
          </cell>
          <cell r="BU125">
            <v>7250415.8946190001</v>
          </cell>
          <cell r="BV125">
            <v>176174.12016200001</v>
          </cell>
          <cell r="BW125">
            <v>4522538.7069359999</v>
          </cell>
          <cell r="BX125">
            <v>4371570.6435690001</v>
          </cell>
          <cell r="BY125">
            <v>4214963.5928029995</v>
          </cell>
          <cell r="BZ125">
            <v>852626.73100400006</v>
          </cell>
          <cell r="CA125">
            <v>3362336.8617990003</v>
          </cell>
          <cell r="CB125">
            <v>27162.595649000003</v>
          </cell>
          <cell r="CC125">
            <v>129444.45511699999</v>
          </cell>
          <cell r="CD125">
            <v>150968.063367</v>
          </cell>
          <cell r="CE125">
            <v>150236.621816</v>
          </cell>
          <cell r="CF125">
            <v>5817.4968400000007</v>
          </cell>
          <cell r="CG125">
            <v>144419.12497599999</v>
          </cell>
          <cell r="CH125">
            <v>605.48168699999997</v>
          </cell>
          <cell r="CI125">
            <v>125.95986400000001</v>
          </cell>
          <cell r="CJ125">
            <v>2044251.7667389996</v>
          </cell>
          <cell r="CK125">
            <v>2020146.4002309996</v>
          </cell>
          <cell r="CL125">
            <v>1865634.8575279999</v>
          </cell>
          <cell r="CM125">
            <v>306026.503837</v>
          </cell>
          <cell r="CN125">
            <v>1559608.353691</v>
          </cell>
          <cell r="CO125">
            <v>72298.892261999994</v>
          </cell>
          <cell r="CP125">
            <v>82212.650441000005</v>
          </cell>
          <cell r="CQ125">
            <v>24105.366507999999</v>
          </cell>
          <cell r="CR125">
            <v>23022.833449999998</v>
          </cell>
          <cell r="CS125">
            <v>8803.8604000000014</v>
          </cell>
          <cell r="CT125">
            <v>14218.973050000001</v>
          </cell>
          <cell r="CU125">
            <v>1059.884258</v>
          </cell>
          <cell r="CV125">
            <v>22.648800000000001</v>
          </cell>
          <cell r="CW125">
            <v>859799.54110599996</v>
          </cell>
          <cell r="CX125">
            <v>858698.85081900004</v>
          </cell>
          <cell r="CY125">
            <v>768158.01911500003</v>
          </cell>
          <cell r="CZ125">
            <v>140994.27309999999</v>
          </cell>
          <cell r="DA125">
            <v>627163.74601500004</v>
          </cell>
          <cell r="DB125">
            <v>70330.823554000002</v>
          </cell>
          <cell r="DC125">
            <v>20210.008150000001</v>
          </cell>
          <cell r="DD125">
            <v>1100.6902869999999</v>
          </cell>
          <cell r="DE125">
            <v>1098.9004870000001</v>
          </cell>
          <cell r="DF125">
            <v>128.69999999999999</v>
          </cell>
          <cell r="DG125">
            <v>970.20048700000007</v>
          </cell>
          <cell r="DH125">
            <v>1.7898000000000001</v>
          </cell>
          <cell r="DI125">
            <v>0</v>
          </cell>
          <cell r="DJ125">
            <v>0</v>
          </cell>
          <cell r="DK125">
            <v>4117127.7282800004</v>
          </cell>
          <cell r="DL125">
            <v>11348.242837000002</v>
          </cell>
          <cell r="DM125">
            <v>9732693.4032460004</v>
          </cell>
          <cell r="DN125">
            <v>4577559.7724749865</v>
          </cell>
          <cell r="DO125">
            <v>0</v>
          </cell>
          <cell r="DP125">
            <v>0</v>
          </cell>
          <cell r="DQ125">
            <v>399.50892098650741</v>
          </cell>
          <cell r="DR125">
            <v>4577160.2635540003</v>
          </cell>
          <cell r="DS125">
            <v>36168749.025457002</v>
          </cell>
          <cell r="DT125">
            <v>2276017.760611</v>
          </cell>
          <cell r="DU125">
            <v>1373488.48083</v>
          </cell>
          <cell r="DV125">
            <v>1334869.217002</v>
          </cell>
          <cell r="DW125">
            <v>84802.342017000003</v>
          </cell>
          <cell r="DX125">
            <v>731092.66902600008</v>
          </cell>
          <cell r="DY125">
            <v>518974.20595899998</v>
          </cell>
          <cell r="DZ125">
            <v>38619.263827999996</v>
          </cell>
          <cell r="EA125">
            <v>0</v>
          </cell>
          <cell r="EB125">
            <v>0</v>
          </cell>
          <cell r="EC125">
            <v>0</v>
          </cell>
          <cell r="ED125">
            <v>0</v>
          </cell>
          <cell r="EE125">
            <v>902529.27978100011</v>
          </cell>
          <cell r="EF125">
            <v>902529.27978100011</v>
          </cell>
          <cell r="EG125">
            <v>0</v>
          </cell>
          <cell r="EH125">
            <v>33892731.264846005</v>
          </cell>
          <cell r="EI125">
            <v>23467833.232639004</v>
          </cell>
          <cell r="EJ125">
            <v>2207088.7353630001</v>
          </cell>
          <cell r="EK125">
            <v>2207088.7353630001</v>
          </cell>
          <cell r="EL125">
            <v>1672675.448605</v>
          </cell>
          <cell r="EM125">
            <v>389130.071191</v>
          </cell>
          <cell r="EN125">
            <v>1283545.377414</v>
          </cell>
          <cell r="EO125">
            <v>239639.69295299999</v>
          </cell>
          <cell r="EP125">
            <v>4044.7072480000002</v>
          </cell>
          <cell r="EQ125">
            <v>290728.88655699999</v>
          </cell>
          <cell r="ER125">
            <v>16115.261295</v>
          </cell>
          <cell r="ES125">
            <v>274613.62526200002</v>
          </cell>
          <cell r="ET125">
            <v>21260744.497276001</v>
          </cell>
          <cell r="EU125">
            <v>6776601.8586069997</v>
          </cell>
          <cell r="EV125">
            <v>288564.05066299997</v>
          </cell>
          <cell r="EW125">
            <v>6488037.8079439998</v>
          </cell>
          <cell r="EX125">
            <v>2908940.2345670001</v>
          </cell>
          <cell r="EY125">
            <v>1746099.9248720002</v>
          </cell>
          <cell r="EZ125">
            <v>637973.11070999992</v>
          </cell>
          <cell r="FA125">
            <v>852579.03909799992</v>
          </cell>
          <cell r="FB125">
            <v>242866.93037299998</v>
          </cell>
          <cell r="FC125">
            <v>12680.844691000002</v>
          </cell>
          <cell r="FD125">
            <v>567188.57710499992</v>
          </cell>
          <cell r="FE125">
            <v>595651.73258999991</v>
          </cell>
          <cell r="FF125">
            <v>11575202.404102001</v>
          </cell>
          <cell r="FG125">
            <v>3810031.5405789996</v>
          </cell>
          <cell r="FH125">
            <v>2319395.1244289996</v>
          </cell>
          <cell r="FI125">
            <v>493669.56689999998</v>
          </cell>
          <cell r="FJ125">
            <v>1825725.5575289999</v>
          </cell>
          <cell r="FK125">
            <v>1139525.2224710002</v>
          </cell>
          <cell r="FL125">
            <v>351111.19367900002</v>
          </cell>
          <cell r="FM125">
            <v>7765170.8635230009</v>
          </cell>
          <cell r="FN125">
            <v>1624567.7471999999</v>
          </cell>
          <cell r="FO125">
            <v>230421.35982700001</v>
          </cell>
          <cell r="FP125">
            <v>1394146.3873729999</v>
          </cell>
          <cell r="FQ125">
            <v>4697890.1831299998</v>
          </cell>
          <cell r="FR125">
            <v>234191.91534200002</v>
          </cell>
          <cell r="FS125">
            <v>1208521.0178510002</v>
          </cell>
          <cell r="FT125">
            <v>0</v>
          </cell>
          <cell r="FU125">
            <v>1300893.971622</v>
          </cell>
          <cell r="FV125">
            <v>973354.04334999993</v>
          </cell>
          <cell r="FW125">
            <v>0</v>
          </cell>
          <cell r="FX125">
            <v>0</v>
          </cell>
          <cell r="FY125">
            <v>0</v>
          </cell>
          <cell r="FZ125">
            <v>0</v>
          </cell>
          <cell r="GA125">
            <v>0</v>
          </cell>
          <cell r="GB125">
            <v>320487.34879199998</v>
          </cell>
          <cell r="GC125">
            <v>0</v>
          </cell>
          <cell r="GD125">
            <v>0</v>
          </cell>
          <cell r="GE125">
            <v>2213.3883799999999</v>
          </cell>
          <cell r="GF125">
            <v>0</v>
          </cell>
          <cell r="GG125">
            <v>0</v>
          </cell>
          <cell r="GH125">
            <v>479883.41800900002</v>
          </cell>
          <cell r="GI125">
            <v>1185654.315984</v>
          </cell>
          <cell r="GJ125">
            <v>5168590.9573280001</v>
          </cell>
          <cell r="GK125">
            <v>4452420.9346329998</v>
          </cell>
          <cell r="GL125">
            <v>2704173.7715150001</v>
          </cell>
          <cell r="GM125">
            <v>0</v>
          </cell>
          <cell r="GN125">
            <v>796968.01468699996</v>
          </cell>
          <cell r="GO125">
            <v>-351267.82159499999</v>
          </cell>
          <cell r="GP125">
            <v>1075422.0212619998</v>
          </cell>
          <cell r="GQ125">
            <v>0</v>
          </cell>
          <cell r="GR125">
            <v>716170.02269500005</v>
          </cell>
          <cell r="GS125">
            <v>0</v>
          </cell>
          <cell r="GT125">
            <v>716170.02269500005</v>
          </cell>
          <cell r="GU125">
            <v>2289875.3692640001</v>
          </cell>
          <cell r="GV125">
            <v>0</v>
          </cell>
          <cell r="GW125">
            <v>0</v>
          </cell>
          <cell r="GX125">
            <v>58749.929558000003</v>
          </cell>
          <cell r="GY125">
            <v>1877456.258867</v>
          </cell>
          <cell r="GZ125">
            <v>0</v>
          </cell>
          <cell r="HA125">
            <v>0</v>
          </cell>
        </row>
        <row r="126">
          <cell r="A126">
            <v>37316</v>
          </cell>
          <cell r="B126">
            <v>37545214.015290126</v>
          </cell>
          <cell r="C126">
            <v>4751056.9994191155</v>
          </cell>
          <cell r="D126">
            <v>4747447.8652861156</v>
          </cell>
          <cell r="E126">
            <v>341884.7331232875</v>
          </cell>
          <cell r="F126">
            <v>3973052.6093394519</v>
          </cell>
          <cell r="G126">
            <v>302292.24358000001</v>
          </cell>
          <cell r="H126">
            <v>67354.081703505261</v>
          </cell>
          <cell r="I126">
            <v>62864.197539871544</v>
          </cell>
          <cell r="J126">
            <v>3609.1341330000005</v>
          </cell>
          <cell r="K126">
            <v>0</v>
          </cell>
          <cell r="L126">
            <v>0</v>
          </cell>
          <cell r="M126">
            <v>3531.4842100000001</v>
          </cell>
          <cell r="N126">
            <v>77.649922999999987</v>
          </cell>
          <cell r="O126">
            <v>32794157.015871007</v>
          </cell>
          <cell r="P126">
            <v>274975.30740253354</v>
          </cell>
          <cell r="Q126">
            <v>16797485.277425092</v>
          </cell>
          <cell r="R126">
            <v>13023665.166922616</v>
          </cell>
          <cell r="S126">
            <v>5160978.8781919628</v>
          </cell>
          <cell r="T126">
            <v>4358614.137468975</v>
          </cell>
          <cell r="U126">
            <v>4249215.4824804729</v>
          </cell>
          <cell r="V126">
            <v>3927855.1665171199</v>
          </cell>
          <cell r="W126">
            <v>369542.51227770367</v>
          </cell>
          <cell r="X126">
            <v>3558312.6542394161</v>
          </cell>
          <cell r="Y126">
            <v>298340.50404837506</v>
          </cell>
          <cell r="Z126">
            <v>23019.811914978094</v>
          </cell>
          <cell r="AA126">
            <v>109398.65498850211</v>
          </cell>
          <cell r="AB126">
            <v>99524.106909618931</v>
          </cell>
          <cell r="AC126">
            <v>3429.3657850000004</v>
          </cell>
          <cell r="AD126">
            <v>96094.741124618944</v>
          </cell>
          <cell r="AE126">
            <v>8926.8090148831561</v>
          </cell>
          <cell r="AF126">
            <v>947.73906399999998</v>
          </cell>
          <cell r="AG126">
            <v>802364.74072298745</v>
          </cell>
          <cell r="AH126">
            <v>798462.63445081306</v>
          </cell>
          <cell r="AI126">
            <v>385165.42161654186</v>
          </cell>
          <cell r="AJ126">
            <v>75215.326623000001</v>
          </cell>
          <cell r="AK126">
            <v>309950.09499354189</v>
          </cell>
          <cell r="AL126">
            <v>406700.72113327112</v>
          </cell>
          <cell r="AM126">
            <v>6596.4917010000008</v>
          </cell>
          <cell r="AN126">
            <v>3902.1062721743924</v>
          </cell>
          <cell r="AO126">
            <v>1818.5666851743929</v>
          </cell>
          <cell r="AP126">
            <v>23.881156999999995</v>
          </cell>
          <cell r="AQ126">
            <v>1794.6855281743926</v>
          </cell>
          <cell r="AR126">
            <v>2020.5371520000001</v>
          </cell>
          <cell r="AS126">
            <v>63.002435000000013</v>
          </cell>
          <cell r="AT126">
            <v>660990.24474085309</v>
          </cell>
          <cell r="AU126">
            <v>657271.3298066787</v>
          </cell>
          <cell r="AV126">
            <v>378005.29415354191</v>
          </cell>
          <cell r="AW126">
            <v>75215.326623000001</v>
          </cell>
          <cell r="AX126">
            <v>302789.96753054194</v>
          </cell>
          <cell r="AY126">
            <v>272807.87195213686</v>
          </cell>
          <cell r="AZ126">
            <v>6458.1637009999995</v>
          </cell>
          <cell r="BA126">
            <v>3718.9149341743928</v>
          </cell>
          <cell r="BB126">
            <v>1816.3653031743929</v>
          </cell>
          <cell r="BC126">
            <v>23.881156999999995</v>
          </cell>
          <cell r="BD126">
            <v>1792.4841461743927</v>
          </cell>
          <cell r="BE126">
            <v>1896.3744259999999</v>
          </cell>
          <cell r="BF126">
            <v>6.1752050000000001</v>
          </cell>
          <cell r="BG126">
            <v>141374.49598213431</v>
          </cell>
          <cell r="BH126">
            <v>141191.3046441343</v>
          </cell>
          <cell r="BI126">
            <v>7160.1274629999998</v>
          </cell>
          <cell r="BJ126">
            <v>0</v>
          </cell>
          <cell r="BK126">
            <v>7160.1274629999998</v>
          </cell>
          <cell r="BL126">
            <v>133892.84918113431</v>
          </cell>
          <cell r="BM126">
            <v>138.328</v>
          </cell>
          <cell r="BN126">
            <v>183.19133800000003</v>
          </cell>
          <cell r="BO126">
            <v>2.2013820000000011</v>
          </cell>
          <cell r="BP126">
            <v>0</v>
          </cell>
          <cell r="BQ126">
            <v>2.2013820000000011</v>
          </cell>
          <cell r="BR126">
            <v>124.16272600000002</v>
          </cell>
          <cell r="BS126">
            <v>56.827230000000007</v>
          </cell>
          <cell r="BT126">
            <v>7862686.288730653</v>
          </cell>
          <cell r="BU126">
            <v>7688216.8013802441</v>
          </cell>
          <cell r="BV126">
            <v>174469.48735040906</v>
          </cell>
          <cell r="BW126">
            <v>4825692.1661316706</v>
          </cell>
          <cell r="BX126">
            <v>4678067.2210142622</v>
          </cell>
          <cell r="BY126">
            <v>4486707.4338780586</v>
          </cell>
          <cell r="BZ126">
            <v>896369.05490035808</v>
          </cell>
          <cell r="CA126">
            <v>3590338.3789777001</v>
          </cell>
          <cell r="CB126">
            <v>29070.078548716341</v>
          </cell>
          <cell r="CC126">
            <v>162289.70858748796</v>
          </cell>
          <cell r="CD126">
            <v>147624.94511740905</v>
          </cell>
          <cell r="CE126">
            <v>146834.58568740907</v>
          </cell>
          <cell r="CF126">
            <v>3098.9006479999998</v>
          </cell>
          <cell r="CG126">
            <v>143735.68503940906</v>
          </cell>
          <cell r="CH126">
            <v>642.11932999999999</v>
          </cell>
          <cell r="CI126">
            <v>148.24009999999998</v>
          </cell>
          <cell r="CJ126">
            <v>2143074.2601979813</v>
          </cell>
          <cell r="CK126">
            <v>2119219.6113259816</v>
          </cell>
          <cell r="CL126">
            <v>1964727.9801632289</v>
          </cell>
          <cell r="CM126">
            <v>329571.43627258902</v>
          </cell>
          <cell r="CN126">
            <v>1635156.5438906397</v>
          </cell>
          <cell r="CO126">
            <v>78396.942315867782</v>
          </cell>
          <cell r="CP126">
            <v>76094.688846884732</v>
          </cell>
          <cell r="CQ126">
            <v>23854.648871999998</v>
          </cell>
          <cell r="CR126">
            <v>22820.426274999998</v>
          </cell>
          <cell r="CS126">
            <v>5714.7030370000002</v>
          </cell>
          <cell r="CT126">
            <v>17105.723237999999</v>
          </cell>
          <cell r="CU126">
            <v>1034.222597</v>
          </cell>
          <cell r="CV126">
            <v>0</v>
          </cell>
          <cell r="CW126">
            <v>893919.86240099987</v>
          </cell>
          <cell r="CX126">
            <v>890929.96903999988</v>
          </cell>
          <cell r="CY126">
            <v>777207.17804199993</v>
          </cell>
          <cell r="CZ126">
            <v>142865.3884</v>
          </cell>
          <cell r="DA126">
            <v>634341.78964199999</v>
          </cell>
          <cell r="DB126">
            <v>89823.677167999995</v>
          </cell>
          <cell r="DC126">
            <v>23899.113829999998</v>
          </cell>
          <cell r="DD126">
            <v>2989.8933609999999</v>
          </cell>
          <cell r="DE126">
            <v>2987.2433609999998</v>
          </cell>
          <cell r="DF126">
            <v>163.4</v>
          </cell>
          <cell r="DG126">
            <v>2823.8433610000002</v>
          </cell>
          <cell r="DH126">
            <v>2.65</v>
          </cell>
          <cell r="DI126">
            <v>0</v>
          </cell>
          <cell r="DJ126">
            <v>0</v>
          </cell>
          <cell r="DK126">
            <v>3773820.1105024754</v>
          </cell>
          <cell r="DL126">
            <v>2614.4982234317927</v>
          </cell>
          <cell r="DM126">
            <v>10865582.848286727</v>
          </cell>
          <cell r="DN126">
            <v>4853499.0845332192</v>
          </cell>
          <cell r="DO126">
            <v>0</v>
          </cell>
          <cell r="DP126">
            <v>0</v>
          </cell>
          <cell r="DQ126">
            <v>337.47700927525483</v>
          </cell>
          <cell r="DR126">
            <v>4853161.6075239433</v>
          </cell>
          <cell r="DS126">
            <v>37545213.906959869</v>
          </cell>
          <cell r="DT126">
            <v>2375346.8050525691</v>
          </cell>
          <cell r="DU126">
            <v>1459365.7787860592</v>
          </cell>
          <cell r="DV126">
            <v>1427796.02809718</v>
          </cell>
          <cell r="DW126">
            <v>96709.15574111641</v>
          </cell>
          <cell r="DX126">
            <v>810332.69027112448</v>
          </cell>
          <cell r="DY126">
            <v>520754.1820849388</v>
          </cell>
          <cell r="DZ126">
            <v>31569.750688879303</v>
          </cell>
          <cell r="EA126">
            <v>0</v>
          </cell>
          <cell r="EB126">
            <v>0</v>
          </cell>
          <cell r="EC126">
            <v>0</v>
          </cell>
          <cell r="ED126">
            <v>0</v>
          </cell>
          <cell r="EE126">
            <v>915981.0262665099</v>
          </cell>
          <cell r="EF126">
            <v>915981.0262665099</v>
          </cell>
          <cell r="EG126">
            <v>0</v>
          </cell>
          <cell r="EH126">
            <v>35169867.101907298</v>
          </cell>
          <cell r="EI126">
            <v>24191022.269740675</v>
          </cell>
          <cell r="EJ126">
            <v>2246551.2904941654</v>
          </cell>
          <cell r="EK126">
            <v>2246551.2904941654</v>
          </cell>
          <cell r="EL126">
            <v>1764781.8255980276</v>
          </cell>
          <cell r="EM126">
            <v>435457.66372490022</v>
          </cell>
          <cell r="EN126">
            <v>1329324.1618731276</v>
          </cell>
          <cell r="EO126">
            <v>242361.07840807457</v>
          </cell>
          <cell r="EP126">
            <v>3623.1255782108346</v>
          </cell>
          <cell r="EQ126">
            <v>235785.26090985234</v>
          </cell>
          <cell r="ER126">
            <v>17793.782261015447</v>
          </cell>
          <cell r="ES126">
            <v>217991.4786488369</v>
          </cell>
          <cell r="ET126">
            <v>21944470.979246508</v>
          </cell>
          <cell r="EU126">
            <v>7037779.0585510014</v>
          </cell>
          <cell r="EV126">
            <v>325770.59451612999</v>
          </cell>
          <cell r="EW126">
            <v>6712008.4640348721</v>
          </cell>
          <cell r="EX126">
            <v>3148702.7165947421</v>
          </cell>
          <cell r="EY126">
            <v>1927335.5205133785</v>
          </cell>
          <cell r="EZ126">
            <v>716451.57582812826</v>
          </cell>
          <cell r="FA126">
            <v>947567.34802427853</v>
          </cell>
          <cell r="FB126">
            <v>252139.69711612799</v>
          </cell>
          <cell r="FC126">
            <v>11176.899544843487</v>
          </cell>
          <cell r="FD126">
            <v>575745.8480813636</v>
          </cell>
          <cell r="FE126">
            <v>645621.348</v>
          </cell>
          <cell r="FF126">
            <v>11757989.204100767</v>
          </cell>
          <cell r="FG126">
            <v>3710546.8903111378</v>
          </cell>
          <cell r="FH126">
            <v>2177657.6009435183</v>
          </cell>
          <cell r="FI126">
            <v>387133.67598413496</v>
          </cell>
          <cell r="FJ126">
            <v>1790523.9249593834</v>
          </cell>
          <cell r="FK126">
            <v>1142434.8712967529</v>
          </cell>
          <cell r="FL126">
            <v>390454.41807086614</v>
          </cell>
          <cell r="FM126">
            <v>8047442.3137896303</v>
          </cell>
          <cell r="FN126">
            <v>1669807.4726492506</v>
          </cell>
          <cell r="FO126">
            <v>217394.51306643477</v>
          </cell>
          <cell r="FP126">
            <v>1452412.9595828159</v>
          </cell>
          <cell r="FQ126">
            <v>4789625.090657752</v>
          </cell>
          <cell r="FR126">
            <v>314163.40767869801</v>
          </cell>
          <cell r="FS126">
            <v>1273846.3428039297</v>
          </cell>
          <cell r="FT126">
            <v>0</v>
          </cell>
          <cell r="FU126">
            <v>1291045.147132</v>
          </cell>
          <cell r="FV126">
            <v>971379.85527599999</v>
          </cell>
          <cell r="FW126">
            <v>0</v>
          </cell>
          <cell r="FX126">
            <v>0</v>
          </cell>
          <cell r="FY126">
            <v>0</v>
          </cell>
          <cell r="FZ126">
            <v>0</v>
          </cell>
          <cell r="GA126">
            <v>0</v>
          </cell>
          <cell r="GB126">
            <v>313438.62906600005</v>
          </cell>
          <cell r="GC126">
            <v>0</v>
          </cell>
          <cell r="GD126">
            <v>0</v>
          </cell>
          <cell r="GE126">
            <v>1922.5338899999999</v>
          </cell>
          <cell r="GF126">
            <v>0</v>
          </cell>
          <cell r="GG126">
            <v>0</v>
          </cell>
          <cell r="GH126">
            <v>322794.57967096969</v>
          </cell>
          <cell r="GI126">
            <v>1403951.555106042</v>
          </cell>
          <cell r="GJ126">
            <v>5145448.3157832976</v>
          </cell>
          <cell r="GK126">
            <v>4422639.4495040253</v>
          </cell>
          <cell r="GL126">
            <v>2565516.2023604657</v>
          </cell>
          <cell r="GM126">
            <v>0</v>
          </cell>
          <cell r="GN126">
            <v>843713.25377888395</v>
          </cell>
          <cell r="GO126">
            <v>-326425.37236351095</v>
          </cell>
          <cell r="GP126">
            <v>1110648.6925694318</v>
          </cell>
          <cell r="GQ126">
            <v>0</v>
          </cell>
          <cell r="GR126">
            <v>722808.86627927306</v>
          </cell>
          <cell r="GS126">
            <v>0</v>
          </cell>
          <cell r="GT126">
            <v>722808.86627927306</v>
          </cell>
          <cell r="GU126">
            <v>2815605.2344743209</v>
          </cell>
          <cell r="GV126">
            <v>0</v>
          </cell>
          <cell r="GW126">
            <v>0</v>
          </cell>
          <cell r="GX126">
            <v>82263.200747026072</v>
          </cell>
          <cell r="GY126">
            <v>2325391.9062625901</v>
          </cell>
          <cell r="GZ126">
            <v>0</v>
          </cell>
          <cell r="HA126">
            <v>0</v>
          </cell>
        </row>
        <row r="127">
          <cell r="A127">
            <v>37347</v>
          </cell>
          <cell r="B127">
            <v>38533872.010764763</v>
          </cell>
          <cell r="C127">
            <v>4113123.8198045017</v>
          </cell>
          <cell r="D127">
            <v>4109465.3307955014</v>
          </cell>
          <cell r="E127">
            <v>321565.34197710757</v>
          </cell>
          <cell r="F127">
            <v>3351176.0836344352</v>
          </cell>
          <cell r="G127">
            <v>310577.998823</v>
          </cell>
          <cell r="H127">
            <v>62528.485349721195</v>
          </cell>
          <cell r="I127">
            <v>63617.421011236715</v>
          </cell>
          <cell r="J127">
            <v>3658.4890090000008</v>
          </cell>
          <cell r="K127">
            <v>0</v>
          </cell>
          <cell r="L127">
            <v>0</v>
          </cell>
          <cell r="M127">
            <v>3584.1667280000011</v>
          </cell>
          <cell r="N127">
            <v>74.322281000000004</v>
          </cell>
          <cell r="O127">
            <v>34420748.190960266</v>
          </cell>
          <cell r="P127">
            <v>304182.98224707099</v>
          </cell>
          <cell r="Q127">
            <v>18242006.784898452</v>
          </cell>
          <cell r="R127">
            <v>14043065.261974137</v>
          </cell>
          <cell r="S127">
            <v>5397614.6272011725</v>
          </cell>
          <cell r="T127">
            <v>4554122.3976454986</v>
          </cell>
          <cell r="U127">
            <v>4441889.1315449635</v>
          </cell>
          <cell r="V127">
            <v>4108923.2841201373</v>
          </cell>
          <cell r="W127">
            <v>438340.92414666468</v>
          </cell>
          <cell r="X127">
            <v>3670582.3599734725</v>
          </cell>
          <cell r="Y127">
            <v>315479.08106564393</v>
          </cell>
          <cell r="Z127">
            <v>17486.766359182344</v>
          </cell>
          <cell r="AA127">
            <v>112233.26610053555</v>
          </cell>
          <cell r="AB127">
            <v>100933.19533953552</v>
          </cell>
          <cell r="AC127">
            <v>7160.4941520000011</v>
          </cell>
          <cell r="AD127">
            <v>93772.701187535524</v>
          </cell>
          <cell r="AE127">
            <v>9960.9570679999997</v>
          </cell>
          <cell r="AF127">
            <v>1339.113693</v>
          </cell>
          <cell r="AG127">
            <v>843492.22955567355</v>
          </cell>
          <cell r="AH127">
            <v>839901.05678667349</v>
          </cell>
          <cell r="AI127">
            <v>389197.65851577499</v>
          </cell>
          <cell r="AJ127">
            <v>75600.810612999994</v>
          </cell>
          <cell r="AK127">
            <v>313596.84790277499</v>
          </cell>
          <cell r="AL127">
            <v>437309.00454989856</v>
          </cell>
          <cell r="AM127">
            <v>13394.393721</v>
          </cell>
          <cell r="AN127">
            <v>3591.1727690000007</v>
          </cell>
          <cell r="AO127">
            <v>1535.7384190000002</v>
          </cell>
          <cell r="AP127">
            <v>29.147364999999997</v>
          </cell>
          <cell r="AQ127">
            <v>1506.5910540000002</v>
          </cell>
          <cell r="AR127">
            <v>1992.1228719999999</v>
          </cell>
          <cell r="AS127">
            <v>63.311478000000008</v>
          </cell>
          <cell r="AT127">
            <v>695182.17840127693</v>
          </cell>
          <cell r="AU127">
            <v>691763.33547327691</v>
          </cell>
          <cell r="AV127">
            <v>382974.89077477501</v>
          </cell>
          <cell r="AW127">
            <v>75600.810612999994</v>
          </cell>
          <cell r="AX127">
            <v>307374.080161775</v>
          </cell>
          <cell r="AY127">
            <v>295531.43567750196</v>
          </cell>
          <cell r="AZ127">
            <v>13257.009021</v>
          </cell>
          <cell r="BA127">
            <v>3418.8429280000005</v>
          </cell>
          <cell r="BB127">
            <v>1535.4699250000003</v>
          </cell>
          <cell r="BC127">
            <v>29.147364999999997</v>
          </cell>
          <cell r="BD127">
            <v>1506.3225600000003</v>
          </cell>
          <cell r="BE127">
            <v>1875.5071049999999</v>
          </cell>
          <cell r="BF127">
            <v>7.8658979999999996</v>
          </cell>
          <cell r="BG127">
            <v>148310.05115439667</v>
          </cell>
          <cell r="BH127">
            <v>148137.72131339667</v>
          </cell>
          <cell r="BI127">
            <v>6222.7677409999997</v>
          </cell>
          <cell r="BJ127">
            <v>0</v>
          </cell>
          <cell r="BK127">
            <v>6222.7677409999997</v>
          </cell>
          <cell r="BL127">
            <v>141777.56887239666</v>
          </cell>
          <cell r="BM127">
            <v>137.38470000000001</v>
          </cell>
          <cell r="BN127">
            <v>172.32984100000004</v>
          </cell>
          <cell r="BO127">
            <v>0.2684939999999999</v>
          </cell>
          <cell r="BP127">
            <v>0</v>
          </cell>
          <cell r="BQ127">
            <v>0.2684939999999999</v>
          </cell>
          <cell r="BR127">
            <v>116.61576700000003</v>
          </cell>
          <cell r="BS127">
            <v>55.445580000000007</v>
          </cell>
          <cell r="BT127">
            <v>8645450.6347729657</v>
          </cell>
          <cell r="BU127">
            <v>8467822.470310932</v>
          </cell>
          <cell r="BV127">
            <v>177628.16446203279</v>
          </cell>
          <cell r="BW127">
            <v>5225131.7391284276</v>
          </cell>
          <cell r="BX127">
            <v>5071488.5752223944</v>
          </cell>
          <cell r="BY127">
            <v>4855271.8307804028</v>
          </cell>
          <cell r="BZ127">
            <v>941313.40570073412</v>
          </cell>
          <cell r="CA127">
            <v>3913958.4250796684</v>
          </cell>
          <cell r="CB127">
            <v>28142.004147008603</v>
          </cell>
          <cell r="CC127">
            <v>188074.74029498341</v>
          </cell>
          <cell r="CD127">
            <v>153643.16390603274</v>
          </cell>
          <cell r="CE127">
            <v>151923.64886924339</v>
          </cell>
          <cell r="CF127">
            <v>3312.1210956454001</v>
          </cell>
          <cell r="CG127">
            <v>148611.52777359801</v>
          </cell>
          <cell r="CH127">
            <v>875.58943678933576</v>
          </cell>
          <cell r="CI127">
            <v>843.92559999999992</v>
          </cell>
          <cell r="CJ127">
            <v>2584269.0174726755</v>
          </cell>
          <cell r="CK127">
            <v>2561390.9703886756</v>
          </cell>
          <cell r="CL127">
            <v>2407061.1113491426</v>
          </cell>
          <cell r="CM127">
            <v>417559.51391853357</v>
          </cell>
          <cell r="CN127">
            <v>1989501.5974306092</v>
          </cell>
          <cell r="CO127">
            <v>85717.527316532753</v>
          </cell>
          <cell r="CP127">
            <v>68612.331722999996</v>
          </cell>
          <cell r="CQ127">
            <v>22878.047083999998</v>
          </cell>
          <cell r="CR127">
            <v>21683.598623999998</v>
          </cell>
          <cell r="CS127">
            <v>5655.0460999999996</v>
          </cell>
          <cell r="CT127">
            <v>16028.552524000002</v>
          </cell>
          <cell r="CU127">
            <v>1029.19056</v>
          </cell>
          <cell r="CV127">
            <v>165.25789999999998</v>
          </cell>
          <cell r="CW127">
            <v>836049.87817186257</v>
          </cell>
          <cell r="CX127">
            <v>834942.9246998626</v>
          </cell>
          <cell r="CY127">
            <v>689501.196607347</v>
          </cell>
          <cell r="CZ127">
            <v>163204.08599926013</v>
          </cell>
          <cell r="DA127">
            <v>526297.11060808692</v>
          </cell>
          <cell r="DB127">
            <v>118479.91054194406</v>
          </cell>
          <cell r="DC127">
            <v>26961.817550571584</v>
          </cell>
          <cell r="DD127">
            <v>1106.9534720000001</v>
          </cell>
          <cell r="DE127">
            <v>1104.8721230000001</v>
          </cell>
          <cell r="DF127">
            <v>33.4</v>
          </cell>
          <cell r="DG127">
            <v>1071.472123</v>
          </cell>
          <cell r="DH127">
            <v>2.0813489999999999</v>
          </cell>
          <cell r="DI127">
            <v>0</v>
          </cell>
          <cell r="DJ127">
            <v>0</v>
          </cell>
          <cell r="DK127">
            <v>4198941.522924317</v>
          </cell>
          <cell r="DL127">
            <v>18033.850594000007</v>
          </cell>
          <cell r="DM127">
            <v>10960432.216297027</v>
          </cell>
          <cell r="DN127">
            <v>4896092.3569237133</v>
          </cell>
          <cell r="DO127">
            <v>0</v>
          </cell>
          <cell r="DP127">
            <v>0</v>
          </cell>
          <cell r="DQ127">
            <v>321.46856359396691</v>
          </cell>
          <cell r="DR127">
            <v>4895770.8883601194</v>
          </cell>
          <cell r="DS127">
            <v>38533872.188046016</v>
          </cell>
          <cell r="DT127">
            <v>2497903.235946489</v>
          </cell>
          <cell r="DU127">
            <v>1529389.5718209657</v>
          </cell>
          <cell r="DV127">
            <v>1507681.1010152765</v>
          </cell>
          <cell r="DW127">
            <v>36820.187119244642</v>
          </cell>
          <cell r="DX127">
            <v>919328.70806799992</v>
          </cell>
          <cell r="DY127">
            <v>551532.20582803187</v>
          </cell>
          <cell r="DZ127">
            <v>21708.470805689398</v>
          </cell>
          <cell r="EA127">
            <v>0</v>
          </cell>
          <cell r="EB127">
            <v>0</v>
          </cell>
          <cell r="EC127">
            <v>0</v>
          </cell>
          <cell r="ED127">
            <v>0</v>
          </cell>
          <cell r="EE127">
            <v>968513.6641255233</v>
          </cell>
          <cell r="EF127">
            <v>968513.6641255233</v>
          </cell>
          <cell r="EG127">
            <v>0</v>
          </cell>
          <cell r="EH127">
            <v>36035968.952099524</v>
          </cell>
          <cell r="EI127">
            <v>24838293.969366215</v>
          </cell>
          <cell r="EJ127">
            <v>2268992.8519210508</v>
          </cell>
          <cell r="EK127">
            <v>2268992.8519210508</v>
          </cell>
          <cell r="EL127">
            <v>1755121.529461896</v>
          </cell>
          <cell r="EM127">
            <v>355528.6946379086</v>
          </cell>
          <cell r="EN127">
            <v>1399592.8348239874</v>
          </cell>
          <cell r="EO127">
            <v>278930.0684018769</v>
          </cell>
          <cell r="EP127">
            <v>4043.3095439999997</v>
          </cell>
          <cell r="EQ127">
            <v>230897.94451327785</v>
          </cell>
          <cell r="ER127">
            <v>18938.10451822184</v>
          </cell>
          <cell r="ES127">
            <v>211959.83999505601</v>
          </cell>
          <cell r="ET127">
            <v>22569301.117445163</v>
          </cell>
          <cell r="EU127">
            <v>7244284.2501169797</v>
          </cell>
          <cell r="EV127">
            <v>362748.91806900001</v>
          </cell>
          <cell r="EW127">
            <v>6881535.3320479793</v>
          </cell>
          <cell r="EX127">
            <v>3431861.3103017225</v>
          </cell>
          <cell r="EY127">
            <v>2119823.1885068668</v>
          </cell>
          <cell r="EZ127">
            <v>780581.78830484557</v>
          </cell>
          <cell r="FA127">
            <v>1042156.8718510423</v>
          </cell>
          <cell r="FB127">
            <v>286035.36877833022</v>
          </cell>
          <cell r="FC127">
            <v>11049.159572648639</v>
          </cell>
          <cell r="FD127">
            <v>625247.54589485633</v>
          </cell>
          <cell r="FE127">
            <v>686790.57589999994</v>
          </cell>
          <cell r="FF127">
            <v>11893155.557026464</v>
          </cell>
          <cell r="FG127">
            <v>3854512.6963397199</v>
          </cell>
          <cell r="FH127">
            <v>2251061.2700647237</v>
          </cell>
          <cell r="FI127">
            <v>442121.19870108832</v>
          </cell>
          <cell r="FJ127">
            <v>1808940.0713636354</v>
          </cell>
          <cell r="FK127">
            <v>1203083.1753380965</v>
          </cell>
          <cell r="FL127">
            <v>400368.25093689904</v>
          </cell>
          <cell r="FM127">
            <v>8038642.8606867446</v>
          </cell>
          <cell r="FN127">
            <v>1471470.5307304233</v>
          </cell>
          <cell r="FO127">
            <v>228928.07444156084</v>
          </cell>
          <cell r="FP127">
            <v>1242542.4562888625</v>
          </cell>
          <cell r="FQ127">
            <v>4943985.5970677231</v>
          </cell>
          <cell r="FR127">
            <v>329680.97479800147</v>
          </cell>
          <cell r="FS127">
            <v>1293505.7580905973</v>
          </cell>
          <cell r="FT127">
            <v>0</v>
          </cell>
          <cell r="FU127">
            <v>1291172.6488639999</v>
          </cell>
          <cell r="FV127">
            <v>982408.93049899989</v>
          </cell>
          <cell r="FW127">
            <v>0</v>
          </cell>
          <cell r="FX127">
            <v>0</v>
          </cell>
          <cell r="FY127">
            <v>0</v>
          </cell>
          <cell r="FZ127">
            <v>0</v>
          </cell>
          <cell r="GA127">
            <v>0</v>
          </cell>
          <cell r="GB127">
            <v>304797.11314499995</v>
          </cell>
          <cell r="GC127">
            <v>0</v>
          </cell>
          <cell r="GD127">
            <v>0</v>
          </cell>
          <cell r="GE127">
            <v>1659.3977199999997</v>
          </cell>
          <cell r="GF127">
            <v>0</v>
          </cell>
          <cell r="GG127">
            <v>0</v>
          </cell>
          <cell r="GH127">
            <v>369846.22038323339</v>
          </cell>
          <cell r="GI127">
            <v>1500656.9936536124</v>
          </cell>
          <cell r="GJ127">
            <v>5301892.5660102358</v>
          </cell>
          <cell r="GK127">
            <v>4588241.6926028104</v>
          </cell>
          <cell r="GL127">
            <v>2648800.4185226178</v>
          </cell>
          <cell r="GM127">
            <v>0</v>
          </cell>
          <cell r="GN127">
            <v>869743.034723758</v>
          </cell>
          <cell r="GO127">
            <v>-295877.23707968858</v>
          </cell>
          <cell r="GP127">
            <v>1119400.4103407846</v>
          </cell>
          <cell r="GQ127">
            <v>0</v>
          </cell>
          <cell r="GR127">
            <v>713650.87340742582</v>
          </cell>
          <cell r="GS127">
            <v>0</v>
          </cell>
          <cell r="GT127">
            <v>713650.87340742582</v>
          </cell>
          <cell r="GU127">
            <v>2734106.5538222226</v>
          </cell>
          <cell r="GV127">
            <v>0</v>
          </cell>
          <cell r="GW127">
            <v>0</v>
          </cell>
          <cell r="GX127">
            <v>82872.474247931576</v>
          </cell>
          <cell r="GY127">
            <v>2290592.5348114828</v>
          </cell>
          <cell r="GZ127">
            <v>0</v>
          </cell>
          <cell r="HA127">
            <v>0</v>
          </cell>
        </row>
        <row r="128">
          <cell r="A128">
            <v>37377</v>
          </cell>
          <cell r="B128">
            <v>39345840.31500525</v>
          </cell>
          <cell r="C128">
            <v>4368275.9609836256</v>
          </cell>
          <cell r="D128">
            <v>4364623.0236706259</v>
          </cell>
          <cell r="E128">
            <v>336313.86593253067</v>
          </cell>
          <cell r="F128">
            <v>3534420.1227144175</v>
          </cell>
          <cell r="G128">
            <v>316157.18953507196</v>
          </cell>
          <cell r="H128">
            <v>65039.498355456337</v>
          </cell>
          <cell r="I128">
            <v>112692.34713314936</v>
          </cell>
          <cell r="J128">
            <v>3652.9373129999999</v>
          </cell>
          <cell r="K128">
            <v>0</v>
          </cell>
          <cell r="L128">
            <v>0</v>
          </cell>
          <cell r="M128">
            <v>3583.0768400000002</v>
          </cell>
          <cell r="N128">
            <v>69.860472999999985</v>
          </cell>
          <cell r="O128">
            <v>34977564.354021624</v>
          </cell>
          <cell r="P128">
            <v>287628.12741287355</v>
          </cell>
          <cell r="Q128">
            <v>18407838.115208264</v>
          </cell>
          <cell r="R128">
            <v>14307237.186863756</v>
          </cell>
          <cell r="S128">
            <v>5120351.5434570052</v>
          </cell>
          <cell r="T128">
            <v>4255512.0799183249</v>
          </cell>
          <cell r="U128">
            <v>4143465.3083883249</v>
          </cell>
          <cell r="V128">
            <v>3776360.7478026124</v>
          </cell>
          <cell r="W128">
            <v>414253.03373664914</v>
          </cell>
          <cell r="X128">
            <v>3362107.7140659629</v>
          </cell>
          <cell r="Y128">
            <v>344894.84219513129</v>
          </cell>
          <cell r="Z128">
            <v>22209.71839058106</v>
          </cell>
          <cell r="AA128">
            <v>112046.77153</v>
          </cell>
          <cell r="AB128">
            <v>99459.051347000001</v>
          </cell>
          <cell r="AC128">
            <v>1767.6361960000002</v>
          </cell>
          <cell r="AD128">
            <v>97691.415150999994</v>
          </cell>
          <cell r="AE128">
            <v>11366.935063999999</v>
          </cell>
          <cell r="AF128">
            <v>1220.7851190000001</v>
          </cell>
          <cell r="AG128">
            <v>864839.46353867999</v>
          </cell>
          <cell r="AH128">
            <v>859316.1941976801</v>
          </cell>
          <cell r="AI128">
            <v>386209.81101</v>
          </cell>
          <cell r="AJ128">
            <v>74244.315925999996</v>
          </cell>
          <cell r="AK128">
            <v>311965.49508399999</v>
          </cell>
          <cell r="AL128">
            <v>459416.79941168008</v>
          </cell>
          <cell r="AM128">
            <v>13689.583775999999</v>
          </cell>
          <cell r="AN128">
            <v>5523.2693410000002</v>
          </cell>
          <cell r="AO128">
            <v>3259.4877580000002</v>
          </cell>
          <cell r="AP128">
            <v>68.895674999999997</v>
          </cell>
          <cell r="AQ128">
            <v>3190.592083</v>
          </cell>
          <cell r="AR128">
            <v>2179.6883379999999</v>
          </cell>
          <cell r="AS128">
            <v>84.09324500000001</v>
          </cell>
          <cell r="AT128">
            <v>710584.30507330806</v>
          </cell>
          <cell r="AU128">
            <v>705247.90872630803</v>
          </cell>
          <cell r="AV128">
            <v>379681.39236400003</v>
          </cell>
          <cell r="AW128">
            <v>74244.315925999996</v>
          </cell>
          <cell r="AX128">
            <v>305437.07643800002</v>
          </cell>
          <cell r="AY128">
            <v>312008.88528630801</v>
          </cell>
          <cell r="AZ128">
            <v>13557.631076</v>
          </cell>
          <cell r="BA128">
            <v>5336.3963469999999</v>
          </cell>
          <cell r="BB128">
            <v>3257.5981309999997</v>
          </cell>
          <cell r="BC128">
            <v>68.895674999999997</v>
          </cell>
          <cell r="BD128">
            <v>3188.702456</v>
          </cell>
          <cell r="BE128">
            <v>2050.1505509999997</v>
          </cell>
          <cell r="BF128">
            <v>28.647665000000007</v>
          </cell>
          <cell r="BG128">
            <v>154255.15846537208</v>
          </cell>
          <cell r="BH128">
            <v>154068.28547137207</v>
          </cell>
          <cell r="BI128">
            <v>6528.4186460000001</v>
          </cell>
          <cell r="BJ128">
            <v>0</v>
          </cell>
          <cell r="BK128">
            <v>6528.4186460000001</v>
          </cell>
          <cell r="BL128">
            <v>147407.91412537207</v>
          </cell>
          <cell r="BM128">
            <v>131.95269999999999</v>
          </cell>
          <cell r="BN128">
            <v>186.87299399999998</v>
          </cell>
          <cell r="BO128">
            <v>1.8896270000000002</v>
          </cell>
          <cell r="BP128">
            <v>0</v>
          </cell>
          <cell r="BQ128">
            <v>1.8896270000000002</v>
          </cell>
          <cell r="BR128">
            <v>129.53778699999998</v>
          </cell>
          <cell r="BS128">
            <v>55.445580000000007</v>
          </cell>
          <cell r="BT128">
            <v>9186885.6434067525</v>
          </cell>
          <cell r="BU128">
            <v>9010168.7112136167</v>
          </cell>
          <cell r="BV128">
            <v>176716.93219313506</v>
          </cell>
          <cell r="BW128">
            <v>5597913.7789872531</v>
          </cell>
          <cell r="BX128">
            <v>5441723.1044501178</v>
          </cell>
          <cell r="BY128">
            <v>5237654.2486838028</v>
          </cell>
          <cell r="BZ128">
            <v>946286.4889756788</v>
          </cell>
          <cell r="CA128">
            <v>4291367.7597081233</v>
          </cell>
          <cell r="CB128">
            <v>26071.53057472832</v>
          </cell>
          <cell r="CC128">
            <v>177997.32519158637</v>
          </cell>
          <cell r="CD128">
            <v>156190.67453713506</v>
          </cell>
          <cell r="CE128">
            <v>154777.95416513504</v>
          </cell>
          <cell r="CF128">
            <v>3844.2527929999997</v>
          </cell>
          <cell r="CG128">
            <v>150933.70137213502</v>
          </cell>
          <cell r="CH128">
            <v>515.25017200000002</v>
          </cell>
          <cell r="CI128">
            <v>897.47019999999998</v>
          </cell>
          <cell r="CJ128">
            <v>2689190.2235464985</v>
          </cell>
          <cell r="CK128">
            <v>2669716.6955624986</v>
          </cell>
          <cell r="CL128">
            <v>2505773.2100064289</v>
          </cell>
          <cell r="CM128">
            <v>403802.74598600005</v>
          </cell>
          <cell r="CN128">
            <v>2101970.4640204287</v>
          </cell>
          <cell r="CO128">
            <v>92715.443953069669</v>
          </cell>
          <cell r="CP128">
            <v>71228.041602999991</v>
          </cell>
          <cell r="CQ128">
            <v>19473.527984000004</v>
          </cell>
          <cell r="CR128">
            <v>18188.727425000001</v>
          </cell>
          <cell r="CS128">
            <v>6339.0870059999997</v>
          </cell>
          <cell r="CT128">
            <v>11849.640418999999</v>
          </cell>
          <cell r="CU128">
            <v>1042.668713</v>
          </cell>
          <cell r="CV128">
            <v>242.131846</v>
          </cell>
          <cell r="CW128">
            <v>899781.64087299979</v>
          </cell>
          <cell r="CX128">
            <v>898728.91120099986</v>
          </cell>
          <cell r="CY128">
            <v>735501.01497999998</v>
          </cell>
          <cell r="CZ128">
            <v>165846.73667800002</v>
          </cell>
          <cell r="DA128">
            <v>569654.27830200002</v>
          </cell>
          <cell r="DB128">
            <v>135284.693046</v>
          </cell>
          <cell r="DC128">
            <v>27943.203175000002</v>
          </cell>
          <cell r="DD128">
            <v>1052.7296720000002</v>
          </cell>
          <cell r="DE128">
            <v>1051.0401230000002</v>
          </cell>
          <cell r="DF128">
            <v>0</v>
          </cell>
          <cell r="DG128">
            <v>1051.0401230000002</v>
          </cell>
          <cell r="DH128">
            <v>1.689549</v>
          </cell>
          <cell r="DI128">
            <v>0</v>
          </cell>
          <cell r="DJ128">
            <v>0</v>
          </cell>
          <cell r="DK128">
            <v>4100600.9283445096</v>
          </cell>
          <cell r="DL128">
            <v>48046.054099999994</v>
          </cell>
          <cell r="DM128">
            <v>11460548.596184384</v>
          </cell>
          <cell r="DN128">
            <v>4773503.4611160969</v>
          </cell>
          <cell r="DO128">
            <v>0</v>
          </cell>
          <cell r="DP128">
            <v>0</v>
          </cell>
          <cell r="DQ128">
            <v>435.10048900000004</v>
          </cell>
          <cell r="DR128">
            <v>4773068.3606270971</v>
          </cell>
          <cell r="DS128">
            <v>39345840.030839242</v>
          </cell>
          <cell r="DT128">
            <v>2879737.4506522855</v>
          </cell>
          <cell r="DU128">
            <v>1743792.5408326935</v>
          </cell>
          <cell r="DV128">
            <v>1722639.8765071307</v>
          </cell>
          <cell r="DW128">
            <v>112424.05343050156</v>
          </cell>
          <cell r="DX128">
            <v>1025033.6028883873</v>
          </cell>
          <cell r="DY128">
            <v>585182.2201882418</v>
          </cell>
          <cell r="DZ128">
            <v>21152.664325562684</v>
          </cell>
          <cell r="EA128">
            <v>0</v>
          </cell>
          <cell r="EB128">
            <v>0</v>
          </cell>
          <cell r="EC128">
            <v>0</v>
          </cell>
          <cell r="ED128">
            <v>0</v>
          </cell>
          <cell r="EE128">
            <v>1135944.9098195923</v>
          </cell>
          <cell r="EF128">
            <v>1135944.9098195923</v>
          </cell>
          <cell r="EG128">
            <v>0</v>
          </cell>
          <cell r="EH128">
            <v>36466102.580186956</v>
          </cell>
          <cell r="EI128">
            <v>25563198.294803865</v>
          </cell>
          <cell r="EJ128">
            <v>2479910.9137719767</v>
          </cell>
          <cell r="EK128">
            <v>2479910.9137719767</v>
          </cell>
          <cell r="EL128">
            <v>1947683.487210457</v>
          </cell>
          <cell r="EM128">
            <v>377073.93883633876</v>
          </cell>
          <cell r="EN128">
            <v>1570609.5483741181</v>
          </cell>
          <cell r="EO128">
            <v>270825.06918549479</v>
          </cell>
          <cell r="EP128">
            <v>3213.3068309999999</v>
          </cell>
          <cell r="EQ128">
            <v>258189.05054502486</v>
          </cell>
          <cell r="ER128">
            <v>22953.258778803876</v>
          </cell>
          <cell r="ES128">
            <v>235235.79176622099</v>
          </cell>
          <cell r="ET128">
            <v>23083287.381031889</v>
          </cell>
          <cell r="EU128">
            <v>7385224.1257397141</v>
          </cell>
          <cell r="EV128">
            <v>262650.06514399999</v>
          </cell>
          <cell r="EW128">
            <v>7122574.0605957154</v>
          </cell>
          <cell r="EX128">
            <v>3393895.0609194711</v>
          </cell>
          <cell r="EY128">
            <v>2028986.7450630765</v>
          </cell>
          <cell r="EZ128">
            <v>713634.51097839721</v>
          </cell>
          <cell r="FA128">
            <v>1024472.9171586649</v>
          </cell>
          <cell r="FB128">
            <v>277103.9627660074</v>
          </cell>
          <cell r="FC128">
            <v>13775.35416000704</v>
          </cell>
          <cell r="FD128">
            <v>643344.20975639462</v>
          </cell>
          <cell r="FE128">
            <v>721564.10609999998</v>
          </cell>
          <cell r="FF128">
            <v>12304168.194372702</v>
          </cell>
          <cell r="FG128">
            <v>4146955.1754822237</v>
          </cell>
          <cell r="FH128">
            <v>2502870.2818466318</v>
          </cell>
          <cell r="FI128">
            <v>451370.96278199635</v>
          </cell>
          <cell r="FJ128">
            <v>2051499.3190646353</v>
          </cell>
          <cell r="FK128">
            <v>1225182.9932454403</v>
          </cell>
          <cell r="FL128">
            <v>418901.90039015218</v>
          </cell>
          <cell r="FM128">
            <v>8157213.0188904796</v>
          </cell>
          <cell r="FN128">
            <v>1433664.0510030747</v>
          </cell>
          <cell r="FO128">
            <v>211413.42145531936</v>
          </cell>
          <cell r="FP128">
            <v>1222250.6295477552</v>
          </cell>
          <cell r="FQ128">
            <v>4823946.5872789025</v>
          </cell>
          <cell r="FR128">
            <v>302591.78645252279</v>
          </cell>
          <cell r="FS128">
            <v>1597010.5941559789</v>
          </cell>
          <cell r="FT128">
            <v>0</v>
          </cell>
          <cell r="FU128">
            <v>1348401.432422</v>
          </cell>
          <cell r="FV128">
            <v>987337.30533899995</v>
          </cell>
          <cell r="FW128">
            <v>0</v>
          </cell>
          <cell r="FX128">
            <v>0</v>
          </cell>
          <cell r="FY128">
            <v>0</v>
          </cell>
          <cell r="FZ128">
            <v>0</v>
          </cell>
          <cell r="GA128">
            <v>0</v>
          </cell>
          <cell r="GB128">
            <v>356594.58247299999</v>
          </cell>
          <cell r="GC128">
            <v>0</v>
          </cell>
          <cell r="GD128">
            <v>0</v>
          </cell>
          <cell r="GE128">
            <v>1436.9606099999999</v>
          </cell>
          <cell r="GF128">
            <v>0</v>
          </cell>
          <cell r="GG128">
            <v>0</v>
          </cell>
          <cell r="GH128">
            <v>322991.95199170487</v>
          </cell>
          <cell r="GI128">
            <v>1399031.975550856</v>
          </cell>
          <cell r="GJ128">
            <v>5501589.8594398024</v>
          </cell>
          <cell r="GK128">
            <v>4900020.0493988022</v>
          </cell>
          <cell r="GL128">
            <v>2871451.6129083382</v>
          </cell>
          <cell r="GM128">
            <v>0</v>
          </cell>
          <cell r="GN128">
            <v>883083.51631714613</v>
          </cell>
          <cell r="GO128">
            <v>-214019.63051376428</v>
          </cell>
          <cell r="GP128">
            <v>1109394.6669523751</v>
          </cell>
          <cell r="GQ128">
            <v>0</v>
          </cell>
          <cell r="GR128">
            <v>601569.81004100002</v>
          </cell>
          <cell r="GS128">
            <v>0</v>
          </cell>
          <cell r="GT128">
            <v>601569.81004100002</v>
          </cell>
          <cell r="GU128">
            <v>2330889.065978732</v>
          </cell>
          <cell r="GV128">
            <v>0</v>
          </cell>
          <cell r="GW128">
            <v>0</v>
          </cell>
          <cell r="GX128">
            <v>69217.208907732769</v>
          </cell>
          <cell r="GY128">
            <v>1878870.426329999</v>
          </cell>
          <cell r="GZ128">
            <v>0</v>
          </cell>
          <cell r="HA128">
            <v>0</v>
          </cell>
        </row>
        <row r="129">
          <cell r="A129">
            <v>37408</v>
          </cell>
          <cell r="B129">
            <v>40524242.922844514</v>
          </cell>
          <cell r="C129">
            <v>4473828.2597398562</v>
          </cell>
          <cell r="D129">
            <v>4470185.9706768561</v>
          </cell>
          <cell r="E129">
            <v>428172.26669094368</v>
          </cell>
          <cell r="F129">
            <v>3562511.7600204619</v>
          </cell>
          <cell r="G129">
            <v>325441.87746013229</v>
          </cell>
          <cell r="H129">
            <v>75207.901160855326</v>
          </cell>
          <cell r="I129">
            <v>78852.165344463152</v>
          </cell>
          <cell r="J129">
            <v>3642.2890630000002</v>
          </cell>
          <cell r="K129">
            <v>0</v>
          </cell>
          <cell r="L129">
            <v>0</v>
          </cell>
          <cell r="M129">
            <v>3577.1948440000001</v>
          </cell>
          <cell r="N129">
            <v>65.094218999999995</v>
          </cell>
          <cell r="O129">
            <v>36050414.663104653</v>
          </cell>
          <cell r="P129">
            <v>308005.49549600843</v>
          </cell>
          <cell r="Q129">
            <v>18741596.798948169</v>
          </cell>
          <cell r="R129">
            <v>14726672.368097734</v>
          </cell>
          <cell r="S129">
            <v>5278079.0495658098</v>
          </cell>
          <cell r="T129">
            <v>4365323.5828838432</v>
          </cell>
          <cell r="U129">
            <v>4238608.5279988293</v>
          </cell>
          <cell r="V129">
            <v>3800602.9251278429</v>
          </cell>
          <cell r="W129">
            <v>409021.86383242422</v>
          </cell>
          <cell r="X129">
            <v>3391581.061295419</v>
          </cell>
          <cell r="Y129">
            <v>401830.05768695532</v>
          </cell>
          <cell r="Z129">
            <v>36175.545184030103</v>
          </cell>
          <cell r="AA129">
            <v>126715.05488501411</v>
          </cell>
          <cell r="AB129">
            <v>111472.863167</v>
          </cell>
          <cell r="AC129">
            <v>4074.9840600000002</v>
          </cell>
          <cell r="AD129">
            <v>107397.879107</v>
          </cell>
          <cell r="AE129">
            <v>13756.570183</v>
          </cell>
          <cell r="AF129">
            <v>1485.6215350141053</v>
          </cell>
          <cell r="AG129">
            <v>912755.46668196726</v>
          </cell>
          <cell r="AH129">
            <v>905378.02594296727</v>
          </cell>
          <cell r="AI129">
            <v>414221.93304497737</v>
          </cell>
          <cell r="AJ129">
            <v>71807.943918999998</v>
          </cell>
          <cell r="AK129">
            <v>342413.98912597739</v>
          </cell>
          <cell r="AL129">
            <v>480368.61959090352</v>
          </cell>
          <cell r="AM129">
            <v>10787.473307086273</v>
          </cell>
          <cell r="AN129">
            <v>7377.4407390000024</v>
          </cell>
          <cell r="AO129">
            <v>4557.0127270000012</v>
          </cell>
          <cell r="AP129">
            <v>893.74435900000003</v>
          </cell>
          <cell r="AQ129">
            <v>3663.2683680000009</v>
          </cell>
          <cell r="AR129">
            <v>2743.0491900000002</v>
          </cell>
          <cell r="AS129">
            <v>77.378822</v>
          </cell>
          <cell r="AT129">
            <v>751884.55162167805</v>
          </cell>
          <cell r="AU129">
            <v>744738.83245767804</v>
          </cell>
          <cell r="AV129">
            <v>407526.25609097735</v>
          </cell>
          <cell r="AW129">
            <v>71807.943918999998</v>
          </cell>
          <cell r="AX129">
            <v>335718.31217197736</v>
          </cell>
          <cell r="AY129">
            <v>326554.72745961446</v>
          </cell>
          <cell r="AZ129">
            <v>10657.848907086272</v>
          </cell>
          <cell r="BA129">
            <v>7145.7191640000001</v>
          </cell>
          <cell r="BB129">
            <v>4552.8560880000014</v>
          </cell>
          <cell r="BC129">
            <v>893.74435900000003</v>
          </cell>
          <cell r="BD129">
            <v>3659.1117290000011</v>
          </cell>
          <cell r="BE129">
            <v>2577.6921339999999</v>
          </cell>
          <cell r="BF129">
            <v>15.170942000000002</v>
          </cell>
          <cell r="BG129">
            <v>160870.91506028912</v>
          </cell>
          <cell r="BH129">
            <v>160639.19348528911</v>
          </cell>
          <cell r="BI129">
            <v>6695.6769540000005</v>
          </cell>
          <cell r="BJ129">
            <v>0</v>
          </cell>
          <cell r="BK129">
            <v>6695.6769540000005</v>
          </cell>
          <cell r="BL129">
            <v>153813.89213128912</v>
          </cell>
          <cell r="BM129">
            <v>129.62440000000001</v>
          </cell>
          <cell r="BN129">
            <v>231.72157499999994</v>
          </cell>
          <cell r="BO129">
            <v>4.1566390000000002</v>
          </cell>
          <cell r="BP129">
            <v>0</v>
          </cell>
          <cell r="BQ129">
            <v>4.1566390000000002</v>
          </cell>
          <cell r="BR129">
            <v>165.35705599999997</v>
          </cell>
          <cell r="BS129">
            <v>62.207880000000003</v>
          </cell>
          <cell r="BT129">
            <v>9448593.3185319267</v>
          </cell>
          <cell r="BU129">
            <v>9257992.6810922232</v>
          </cell>
          <cell r="BV129">
            <v>190600.63743970304</v>
          </cell>
          <cell r="BW129">
            <v>5750326.8488795068</v>
          </cell>
          <cell r="BX129">
            <v>5583771.9639876764</v>
          </cell>
          <cell r="BY129">
            <v>5370367.3239399036</v>
          </cell>
          <cell r="BZ129">
            <v>964683.58117150818</v>
          </cell>
          <cell r="CA129">
            <v>4405683.7427683957</v>
          </cell>
          <cell r="CB129">
            <v>26943.715286484374</v>
          </cell>
          <cell r="CC129">
            <v>186460.92476128781</v>
          </cell>
          <cell r="CD129">
            <v>166554.88489183079</v>
          </cell>
          <cell r="CE129">
            <v>164902.82939197851</v>
          </cell>
          <cell r="CF129">
            <v>4627.2685570000003</v>
          </cell>
          <cell r="CG129">
            <v>160275.56083497853</v>
          </cell>
          <cell r="CH129">
            <v>640.299262</v>
          </cell>
          <cell r="CI129">
            <v>1011.756237852265</v>
          </cell>
          <cell r="CJ129">
            <v>2760671.8326060912</v>
          </cell>
          <cell r="CK129">
            <v>2737364.2849812191</v>
          </cell>
          <cell r="CL129">
            <v>2553008.0353111606</v>
          </cell>
          <cell r="CM129">
            <v>445115.30848063406</v>
          </cell>
          <cell r="CN129">
            <v>2107892.7268305263</v>
          </cell>
          <cell r="CO129">
            <v>103810.68268697659</v>
          </cell>
          <cell r="CP129">
            <v>80545.566983081677</v>
          </cell>
          <cell r="CQ129">
            <v>23307.547624872244</v>
          </cell>
          <cell r="CR129">
            <v>21835.596400872244</v>
          </cell>
          <cell r="CS129">
            <v>6474.5994589999991</v>
          </cell>
          <cell r="CT129">
            <v>15360.996941872247</v>
          </cell>
          <cell r="CU129">
            <v>1167.4032199999999</v>
          </cell>
          <cell r="CV129">
            <v>304.54800400000005</v>
          </cell>
          <cell r="CW129">
            <v>937594.63704632851</v>
          </cell>
          <cell r="CX129">
            <v>936856.43212332856</v>
          </cell>
          <cell r="CY129">
            <v>750230.18670915544</v>
          </cell>
          <cell r="CZ129">
            <v>169199.07186700002</v>
          </cell>
          <cell r="DA129">
            <v>581031.11484215537</v>
          </cell>
          <cell r="DB129">
            <v>155627.72247617316</v>
          </cell>
          <cell r="DC129">
            <v>30998.522937999998</v>
          </cell>
          <cell r="DD129">
            <v>738.20492300000001</v>
          </cell>
          <cell r="DE129">
            <v>733.84062300000005</v>
          </cell>
          <cell r="DF129">
            <v>0</v>
          </cell>
          <cell r="DG129">
            <v>733.84062300000005</v>
          </cell>
          <cell r="DH129">
            <v>4.3643000000000001</v>
          </cell>
          <cell r="DI129">
            <v>0</v>
          </cell>
          <cell r="DJ129">
            <v>0</v>
          </cell>
          <cell r="DK129">
            <v>4014924.4308504327</v>
          </cell>
          <cell r="DL129">
            <v>6719.1497999999992</v>
          </cell>
          <cell r="DM129">
            <v>12015178.968250657</v>
          </cell>
          <cell r="DN129">
            <v>4978914.2506098207</v>
          </cell>
          <cell r="DO129">
            <v>0</v>
          </cell>
          <cell r="DP129">
            <v>0</v>
          </cell>
          <cell r="DQ129">
            <v>537.3254372707828</v>
          </cell>
          <cell r="DR129">
            <v>4978376.9251725497</v>
          </cell>
          <cell r="DS129">
            <v>40524242.902409621</v>
          </cell>
          <cell r="DT129">
            <v>2974017.6960863229</v>
          </cell>
          <cell r="DU129">
            <v>1735598.7567397926</v>
          </cell>
          <cell r="DV129">
            <v>1715226.1563450235</v>
          </cell>
          <cell r="DW129">
            <v>73938.365302471124</v>
          </cell>
          <cell r="DX129">
            <v>1018063.3013273338</v>
          </cell>
          <cell r="DY129">
            <v>623224.48971521878</v>
          </cell>
          <cell r="DZ129">
            <v>20372.600394769142</v>
          </cell>
          <cell r="EA129">
            <v>0</v>
          </cell>
          <cell r="EB129">
            <v>0</v>
          </cell>
          <cell r="EC129">
            <v>0</v>
          </cell>
          <cell r="ED129">
            <v>0</v>
          </cell>
          <cell r="EE129">
            <v>1238418.9393465302</v>
          </cell>
          <cell r="EF129">
            <v>1238418.9393465302</v>
          </cell>
          <cell r="EG129">
            <v>0</v>
          </cell>
          <cell r="EH129">
            <v>37550225.206323296</v>
          </cell>
          <cell r="EI129">
            <v>26129716.16880605</v>
          </cell>
          <cell r="EJ129">
            <v>2475174.7870054711</v>
          </cell>
          <cell r="EK129">
            <v>2475174.7870054711</v>
          </cell>
          <cell r="EL129">
            <v>1897203.6565284629</v>
          </cell>
          <cell r="EM129">
            <v>355350.44345339917</v>
          </cell>
          <cell r="EN129">
            <v>1541853.2130750637</v>
          </cell>
          <cell r="EO129">
            <v>303285.51979679824</v>
          </cell>
          <cell r="EP129">
            <v>3680.1418160000003</v>
          </cell>
          <cell r="EQ129">
            <v>271005.46886420983</v>
          </cell>
          <cell r="ER129">
            <v>25181.305174022244</v>
          </cell>
          <cell r="ES129">
            <v>245824.16369018759</v>
          </cell>
          <cell r="ET129">
            <v>23654541.381800577</v>
          </cell>
          <cell r="EU129">
            <v>7544670.2975891605</v>
          </cell>
          <cell r="EV129">
            <v>282434.97574900003</v>
          </cell>
          <cell r="EW129">
            <v>7262235.3218401615</v>
          </cell>
          <cell r="EX129">
            <v>3653465.86501713</v>
          </cell>
          <cell r="EY129">
            <v>2209910.9098745342</v>
          </cell>
          <cell r="EZ129">
            <v>726992.21355656371</v>
          </cell>
          <cell r="FA129">
            <v>1160367.4145672331</v>
          </cell>
          <cell r="FB129">
            <v>307488.2357740833</v>
          </cell>
          <cell r="FC129">
            <v>15063.045976654199</v>
          </cell>
          <cell r="FD129">
            <v>679542.5906970168</v>
          </cell>
          <cell r="FE129">
            <v>764012.36444557901</v>
          </cell>
          <cell r="FF129">
            <v>12456405.219194287</v>
          </cell>
          <cell r="FG129">
            <v>4208104.7832860257</v>
          </cell>
          <cell r="FH129">
            <v>2514769.6247023912</v>
          </cell>
          <cell r="FI129">
            <v>423017.0537520455</v>
          </cell>
          <cell r="FJ129">
            <v>2091752.5709503454</v>
          </cell>
          <cell r="FK129">
            <v>1248784.0087047028</v>
          </cell>
          <cell r="FL129">
            <v>444551.14987893234</v>
          </cell>
          <cell r="FM129">
            <v>8248300.4359082608</v>
          </cell>
          <cell r="FN129">
            <v>1714577.4827300112</v>
          </cell>
          <cell r="FO129">
            <v>225528.37223621138</v>
          </cell>
          <cell r="FP129">
            <v>1489049.1104937999</v>
          </cell>
          <cell r="FQ129">
            <v>4855364.7005628971</v>
          </cell>
          <cell r="FR129">
            <v>294516.45641430764</v>
          </cell>
          <cell r="FS129">
            <v>1383841.7962010447</v>
          </cell>
          <cell r="FT129">
            <v>0</v>
          </cell>
          <cell r="FU129">
            <v>1355648.2318859</v>
          </cell>
          <cell r="FV129">
            <v>1012713.766921</v>
          </cell>
          <cell r="FW129">
            <v>0</v>
          </cell>
          <cell r="FX129">
            <v>0</v>
          </cell>
          <cell r="FY129">
            <v>0</v>
          </cell>
          <cell r="FZ129">
            <v>0</v>
          </cell>
          <cell r="GA129">
            <v>0</v>
          </cell>
          <cell r="GB129">
            <v>339050.30679489998</v>
          </cell>
          <cell r="GC129">
            <v>0</v>
          </cell>
          <cell r="GD129">
            <v>0</v>
          </cell>
          <cell r="GE129">
            <v>1157.57627</v>
          </cell>
          <cell r="GF129">
            <v>0</v>
          </cell>
          <cell r="GG129">
            <v>0</v>
          </cell>
          <cell r="GH129">
            <v>427079.52877390117</v>
          </cell>
          <cell r="GI129">
            <v>1349065.3952166247</v>
          </cell>
          <cell r="GJ129">
            <v>5723664.8721870901</v>
          </cell>
          <cell r="GK129">
            <v>5120802.9516720902</v>
          </cell>
          <cell r="GL129">
            <v>2957288.0667863367</v>
          </cell>
          <cell r="GM129">
            <v>0</v>
          </cell>
          <cell r="GN129">
            <v>917424.78331889457</v>
          </cell>
          <cell r="GO129">
            <v>-138473.72719648987</v>
          </cell>
          <cell r="GP129">
            <v>1136180.9652026072</v>
          </cell>
          <cell r="GQ129">
            <v>0</v>
          </cell>
          <cell r="GR129">
            <v>602861.92051500001</v>
          </cell>
          <cell r="GS129">
            <v>0</v>
          </cell>
          <cell r="GT129">
            <v>602861.92051500001</v>
          </cell>
          <cell r="GU129">
            <v>2565051.0094537237</v>
          </cell>
          <cell r="GV129">
            <v>0</v>
          </cell>
          <cell r="GW129">
            <v>0</v>
          </cell>
          <cell r="GX129">
            <v>62430.670041999998</v>
          </cell>
          <cell r="GY129">
            <v>2113333.8729871591</v>
          </cell>
          <cell r="GZ129">
            <v>0</v>
          </cell>
          <cell r="HA129">
            <v>0</v>
          </cell>
        </row>
        <row r="130">
          <cell r="A130">
            <v>37438</v>
          </cell>
          <cell r="B130">
            <v>40828614.373833098</v>
          </cell>
          <cell r="C130">
            <v>4549936.4389089858</v>
          </cell>
          <cell r="D130">
            <v>4546384.6785539854</v>
          </cell>
          <cell r="E130">
            <v>388822.59699954966</v>
          </cell>
          <cell r="F130">
            <v>3667394.968569248</v>
          </cell>
          <cell r="G130">
            <v>320630.42082305619</v>
          </cell>
          <cell r="H130">
            <v>75908.170872999995</v>
          </cell>
          <cell r="I130">
            <v>93628.521289131575</v>
          </cell>
          <cell r="J130">
            <v>3551.7603549999999</v>
          </cell>
          <cell r="K130">
            <v>0</v>
          </cell>
          <cell r="L130">
            <v>0</v>
          </cell>
          <cell r="M130">
            <v>3492.3791960000003</v>
          </cell>
          <cell r="N130">
            <v>59.381159000000004</v>
          </cell>
          <cell r="O130">
            <v>36278677.934924111</v>
          </cell>
          <cell r="P130">
            <v>348351.28129273682</v>
          </cell>
          <cell r="Q130">
            <v>18988998.845218498</v>
          </cell>
          <cell r="R130">
            <v>14597504.171592548</v>
          </cell>
          <cell r="S130">
            <v>5323308.862901004</v>
          </cell>
          <cell r="T130">
            <v>4331026.8876541201</v>
          </cell>
          <cell r="U130">
            <v>4199557.1027387157</v>
          </cell>
          <cell r="V130">
            <v>3763032.3781924779</v>
          </cell>
          <cell r="W130">
            <v>409855.1309848422</v>
          </cell>
          <cell r="X130">
            <v>3353177.2472076351</v>
          </cell>
          <cell r="Y130">
            <v>408550.13747636101</v>
          </cell>
          <cell r="Z130">
            <v>27974.58706987687</v>
          </cell>
          <cell r="AA130">
            <v>131469.78491540495</v>
          </cell>
          <cell r="AB130">
            <v>115371.36059340494</v>
          </cell>
          <cell r="AC130">
            <v>2183.6590960000003</v>
          </cell>
          <cell r="AD130">
            <v>113187.70149740495</v>
          </cell>
          <cell r="AE130">
            <v>14384.324715000001</v>
          </cell>
          <cell r="AF130">
            <v>1714.0996070000001</v>
          </cell>
          <cell r="AG130">
            <v>992281.97524688335</v>
          </cell>
          <cell r="AH130">
            <v>985070.7585548833</v>
          </cell>
          <cell r="AI130">
            <v>456148.4338683621</v>
          </cell>
          <cell r="AJ130">
            <v>71185.341897999999</v>
          </cell>
          <cell r="AK130">
            <v>384963.09197036212</v>
          </cell>
          <cell r="AL130">
            <v>516574.47972352116</v>
          </cell>
          <cell r="AM130">
            <v>12347.844963</v>
          </cell>
          <cell r="AN130">
            <v>7211.2166919999991</v>
          </cell>
          <cell r="AO130">
            <v>4549.5291019999995</v>
          </cell>
          <cell r="AP130">
            <v>12.286055000000008</v>
          </cell>
          <cell r="AQ130">
            <v>4537.2430469999999</v>
          </cell>
          <cell r="AR130">
            <v>2569.3870269999998</v>
          </cell>
          <cell r="AS130">
            <v>92.300563000000011</v>
          </cell>
          <cell r="AT130">
            <v>824018.18249799986</v>
          </cell>
          <cell r="AU130">
            <v>817105.3600959999</v>
          </cell>
          <cell r="AV130">
            <v>449471.54793499998</v>
          </cell>
          <cell r="AW130">
            <v>71185.341897999999</v>
          </cell>
          <cell r="AX130">
            <v>378286.206037</v>
          </cell>
          <cell r="AY130">
            <v>355411.25449799997</v>
          </cell>
          <cell r="AZ130">
            <v>12222.557662999998</v>
          </cell>
          <cell r="BA130">
            <v>6912.8224019999998</v>
          </cell>
          <cell r="BB130">
            <v>4469.7205029999996</v>
          </cell>
          <cell r="BC130">
            <v>12.286055000000008</v>
          </cell>
          <cell r="BD130">
            <v>4457.434448</v>
          </cell>
          <cell r="BE130">
            <v>2412.402196</v>
          </cell>
          <cell r="BF130">
            <v>30.699703000000007</v>
          </cell>
          <cell r="BG130">
            <v>168263.79274888325</v>
          </cell>
          <cell r="BH130">
            <v>167965.39845888325</v>
          </cell>
          <cell r="BI130">
            <v>6676.8859333621294</v>
          </cell>
          <cell r="BJ130">
            <v>0</v>
          </cell>
          <cell r="BK130">
            <v>6676.8859333621294</v>
          </cell>
          <cell r="BL130">
            <v>161163.22522552114</v>
          </cell>
          <cell r="BM130">
            <v>125.2873</v>
          </cell>
          <cell r="BN130">
            <v>298.39429000000001</v>
          </cell>
          <cell r="BO130">
            <v>79.808598999999987</v>
          </cell>
          <cell r="BP130">
            <v>0</v>
          </cell>
          <cell r="BQ130">
            <v>79.808598999999987</v>
          </cell>
          <cell r="BR130">
            <v>156.98483099999999</v>
          </cell>
          <cell r="BS130">
            <v>61.600859999999997</v>
          </cell>
          <cell r="BT130">
            <v>9274195.3086915445</v>
          </cell>
          <cell r="BU130">
            <v>9098098.9770699013</v>
          </cell>
          <cell r="BV130">
            <v>176096.33162164345</v>
          </cell>
          <cell r="BW130">
            <v>5496016.7432605969</v>
          </cell>
          <cell r="BX130">
            <v>5345964.5953769535</v>
          </cell>
          <cell r="BY130">
            <v>5114172.4942421336</v>
          </cell>
          <cell r="BZ130">
            <v>903308.87507971819</v>
          </cell>
          <cell r="CA130">
            <v>4210863.6191624152</v>
          </cell>
          <cell r="CB130">
            <v>33980.562771702811</v>
          </cell>
          <cell r="CC130">
            <v>197811.53836311752</v>
          </cell>
          <cell r="CD130">
            <v>150052.14788364345</v>
          </cell>
          <cell r="CE130">
            <v>147399.70538864346</v>
          </cell>
          <cell r="CF130">
            <v>2272.30278</v>
          </cell>
          <cell r="CG130">
            <v>145127.40260864346</v>
          </cell>
          <cell r="CH130">
            <v>1219.152846</v>
          </cell>
          <cell r="CI130">
            <v>1433.2896489999998</v>
          </cell>
          <cell r="CJ130">
            <v>2844542.2409309186</v>
          </cell>
          <cell r="CK130">
            <v>2822316.9695739187</v>
          </cell>
          <cell r="CL130">
            <v>2603871.7557399599</v>
          </cell>
          <cell r="CM130">
            <v>448017.84876417054</v>
          </cell>
          <cell r="CN130">
            <v>2155853.9069757895</v>
          </cell>
          <cell r="CO130">
            <v>146473.92444795853</v>
          </cell>
          <cell r="CP130">
            <v>71971.289385999989</v>
          </cell>
          <cell r="CQ130">
            <v>22225.271356999998</v>
          </cell>
          <cell r="CR130">
            <v>20913.090504</v>
          </cell>
          <cell r="CS130">
            <v>6697.3851899999991</v>
          </cell>
          <cell r="CT130">
            <v>14215.705314000001</v>
          </cell>
          <cell r="CU130">
            <v>955.83585299999993</v>
          </cell>
          <cell r="CV130">
            <v>356.34500000000003</v>
          </cell>
          <cell r="CW130">
            <v>933636.32450003014</v>
          </cell>
          <cell r="CX130">
            <v>929817.41211903002</v>
          </cell>
          <cell r="CY130">
            <v>728647.23012557509</v>
          </cell>
          <cell r="CZ130">
            <v>162877.793664</v>
          </cell>
          <cell r="DA130">
            <v>565769.4364615751</v>
          </cell>
          <cell r="DB130">
            <v>171540.74915945486</v>
          </cell>
          <cell r="DC130">
            <v>29629.432833999999</v>
          </cell>
          <cell r="DD130">
            <v>3818.9123809999996</v>
          </cell>
          <cell r="DE130">
            <v>3805.4858809999996</v>
          </cell>
          <cell r="DF130">
            <v>0</v>
          </cell>
          <cell r="DG130">
            <v>3805.4858809999996</v>
          </cell>
          <cell r="DH130">
            <v>13.426499999999999</v>
          </cell>
          <cell r="DI130">
            <v>0</v>
          </cell>
          <cell r="DJ130">
            <v>0</v>
          </cell>
          <cell r="DK130">
            <v>4391494.6736259488</v>
          </cell>
          <cell r="DL130">
            <v>84559.813500000004</v>
          </cell>
          <cell r="DM130">
            <v>12133307.145948892</v>
          </cell>
          <cell r="DN130">
            <v>4723460.8489639843</v>
          </cell>
          <cell r="DO130">
            <v>0</v>
          </cell>
          <cell r="DP130">
            <v>0</v>
          </cell>
          <cell r="DQ130">
            <v>1669.3886957149025</v>
          </cell>
          <cell r="DR130">
            <v>4721791.4602682693</v>
          </cell>
          <cell r="DS130">
            <v>40828614.479244947</v>
          </cell>
          <cell r="DT130">
            <v>2952922.8174496265</v>
          </cell>
          <cell r="DU130">
            <v>1771934.205216602</v>
          </cell>
          <cell r="DV130">
            <v>1748094.1012503156</v>
          </cell>
          <cell r="DW130">
            <v>79274.720491077023</v>
          </cell>
          <cell r="DX130">
            <v>1069069.5958600745</v>
          </cell>
          <cell r="DY130">
            <v>599749.78489916411</v>
          </cell>
          <cell r="DZ130">
            <v>23840.103966286286</v>
          </cell>
          <cell r="EA130">
            <v>0</v>
          </cell>
          <cell r="EB130">
            <v>0</v>
          </cell>
          <cell r="EC130">
            <v>0</v>
          </cell>
          <cell r="ED130">
            <v>0</v>
          </cell>
          <cell r="EE130">
            <v>1180988.6122330246</v>
          </cell>
          <cell r="EF130">
            <v>1180988.6122330246</v>
          </cell>
          <cell r="EG130">
            <v>0</v>
          </cell>
          <cell r="EH130">
            <v>37875691.661795318</v>
          </cell>
          <cell r="EI130">
            <v>26437096.094170447</v>
          </cell>
          <cell r="EJ130">
            <v>2662768.2882073862</v>
          </cell>
          <cell r="EK130">
            <v>2662768.2882073862</v>
          </cell>
          <cell r="EL130">
            <v>2060191.3947393273</v>
          </cell>
          <cell r="EM130">
            <v>358139.75581885944</v>
          </cell>
          <cell r="EN130">
            <v>1702051.6389204678</v>
          </cell>
          <cell r="EO130">
            <v>322739.88569876645</v>
          </cell>
          <cell r="EP130">
            <v>3309.3639320000002</v>
          </cell>
          <cell r="EQ130">
            <v>276527.64383729215</v>
          </cell>
          <cell r="ER130">
            <v>24960.219673592586</v>
          </cell>
          <cell r="ES130">
            <v>251567.42416369956</v>
          </cell>
          <cell r="ET130">
            <v>23774327.805963062</v>
          </cell>
          <cell r="EU130">
            <v>7750797.6063099857</v>
          </cell>
          <cell r="EV130">
            <v>297277.3212393524</v>
          </cell>
          <cell r="EW130">
            <v>7453520.2850706335</v>
          </cell>
          <cell r="EX130">
            <v>3733629.2360736914</v>
          </cell>
          <cell r="EY130">
            <v>2246841.9217245756</v>
          </cell>
          <cell r="EZ130">
            <v>677061.09021924087</v>
          </cell>
          <cell r="FA130">
            <v>1227020.7611635241</v>
          </cell>
          <cell r="FB130">
            <v>320905.07636731805</v>
          </cell>
          <cell r="FC130">
            <v>21854.993974492758</v>
          </cell>
          <cell r="FD130">
            <v>681113.68024911545</v>
          </cell>
          <cell r="FE130">
            <v>805673.63410000002</v>
          </cell>
          <cell r="FF130">
            <v>12289900.963579386</v>
          </cell>
          <cell r="FG130">
            <v>4004263.8008234901</v>
          </cell>
          <cell r="FH130">
            <v>2354990.9467048259</v>
          </cell>
          <cell r="FI130">
            <v>451414.05610097031</v>
          </cell>
          <cell r="FJ130">
            <v>1903576.8906038553</v>
          </cell>
          <cell r="FK130">
            <v>1239240.1581163413</v>
          </cell>
          <cell r="FL130">
            <v>410032.69600232353</v>
          </cell>
          <cell r="FM130">
            <v>8285637.1627558963</v>
          </cell>
          <cell r="FN130">
            <v>1742340.5044733039</v>
          </cell>
          <cell r="FO130">
            <v>243587.36004775311</v>
          </cell>
          <cell r="FP130">
            <v>1498753.1444255509</v>
          </cell>
          <cell r="FQ130">
            <v>4807503.0094992407</v>
          </cell>
          <cell r="FR130">
            <v>289717.35124089866</v>
          </cell>
          <cell r="FS130">
            <v>1446076.2975424528</v>
          </cell>
          <cell r="FT130">
            <v>0</v>
          </cell>
          <cell r="FU130">
            <v>1568633.5844921789</v>
          </cell>
          <cell r="FV130">
            <v>1257496.7508481788</v>
          </cell>
          <cell r="FW130">
            <v>0</v>
          </cell>
          <cell r="FX130">
            <v>0</v>
          </cell>
          <cell r="FY130">
            <v>0</v>
          </cell>
          <cell r="FZ130">
            <v>0</v>
          </cell>
          <cell r="GA130">
            <v>0</v>
          </cell>
          <cell r="GB130">
            <v>307191.60945400008</v>
          </cell>
          <cell r="GC130">
            <v>0</v>
          </cell>
          <cell r="GD130">
            <v>0</v>
          </cell>
          <cell r="GE130">
            <v>906.55069000000003</v>
          </cell>
          <cell r="GF130">
            <v>0</v>
          </cell>
          <cell r="GG130">
            <v>0</v>
          </cell>
          <cell r="GH130">
            <v>433444.94109487289</v>
          </cell>
          <cell r="GI130">
            <v>1138591.5005108037</v>
          </cell>
          <cell r="GJ130">
            <v>5785672.5703001413</v>
          </cell>
          <cell r="GK130">
            <v>5185065.5254711416</v>
          </cell>
          <cell r="GL130">
            <v>3019722.7805019999</v>
          </cell>
          <cell r="GM130">
            <v>0</v>
          </cell>
          <cell r="GN130">
            <v>904474.67561700009</v>
          </cell>
          <cell r="GO130">
            <v>-113698.70945736431</v>
          </cell>
          <cell r="GP130">
            <v>1129246.1348535053</v>
          </cell>
          <cell r="GQ130">
            <v>0</v>
          </cell>
          <cell r="GR130">
            <v>600607.04482900002</v>
          </cell>
          <cell r="GS130">
            <v>0</v>
          </cell>
          <cell r="GT130">
            <v>600607.04482900002</v>
          </cell>
          <cell r="GU130">
            <v>2512252.9712268645</v>
          </cell>
          <cell r="GV130">
            <v>0</v>
          </cell>
          <cell r="GW130">
            <v>0</v>
          </cell>
          <cell r="GX130">
            <v>60962.983774999993</v>
          </cell>
          <cell r="GY130">
            <v>2058121.5509368859</v>
          </cell>
          <cell r="GZ130">
            <v>0</v>
          </cell>
          <cell r="HA130">
            <v>0</v>
          </cell>
        </row>
        <row r="131">
          <cell r="A131">
            <v>37469</v>
          </cell>
          <cell r="B131">
            <v>41947356.044249684</v>
          </cell>
          <cell r="C131">
            <v>4155690.553938312</v>
          </cell>
          <cell r="D131">
            <v>4152114.9521023124</v>
          </cell>
          <cell r="E131">
            <v>447415.37780151737</v>
          </cell>
          <cell r="F131">
            <v>3194751.9950628234</v>
          </cell>
          <cell r="G131">
            <v>323299.37054197112</v>
          </cell>
          <cell r="H131">
            <v>71534.16253799999</v>
          </cell>
          <cell r="I131">
            <v>115114.04615799998</v>
          </cell>
          <cell r="J131">
            <v>3575.6018360000003</v>
          </cell>
          <cell r="K131">
            <v>0</v>
          </cell>
          <cell r="L131">
            <v>0</v>
          </cell>
          <cell r="M131">
            <v>3520.2434579999999</v>
          </cell>
          <cell r="N131">
            <v>55.358378000000002</v>
          </cell>
          <cell r="O131">
            <v>37791665.490311369</v>
          </cell>
          <cell r="P131">
            <v>309898.18891235819</v>
          </cell>
          <cell r="Q131">
            <v>19665352.037614342</v>
          </cell>
          <cell r="R131">
            <v>15083377.538968343</v>
          </cell>
          <cell r="S131">
            <v>5461714.3208130002</v>
          </cell>
          <cell r="T131">
            <v>4411912.5891780006</v>
          </cell>
          <cell r="U131">
            <v>4271558.9005180001</v>
          </cell>
          <cell r="V131">
            <v>3804529.6512350002</v>
          </cell>
          <cell r="W131">
            <v>414649.25867800001</v>
          </cell>
          <cell r="X131">
            <v>3389880.3925570003</v>
          </cell>
          <cell r="Y131">
            <v>439437.52053600003</v>
          </cell>
          <cell r="Z131">
            <v>27591.728746999997</v>
          </cell>
          <cell r="AA131">
            <v>140353.68866000001</v>
          </cell>
          <cell r="AB131">
            <v>123392.58396100001</v>
          </cell>
          <cell r="AC131">
            <v>3429.1065229999999</v>
          </cell>
          <cell r="AD131">
            <v>119963.477438</v>
          </cell>
          <cell r="AE131">
            <v>15376.864707000001</v>
          </cell>
          <cell r="AF131">
            <v>1584.239992</v>
          </cell>
          <cell r="AG131">
            <v>1049801.7316350001</v>
          </cell>
          <cell r="AH131">
            <v>1043320.058842</v>
          </cell>
          <cell r="AI131">
            <v>467016.40262399998</v>
          </cell>
          <cell r="AJ131">
            <v>76657.936549999999</v>
          </cell>
          <cell r="AK131">
            <v>390358.466074</v>
          </cell>
          <cell r="AL131">
            <v>559427.280042</v>
          </cell>
          <cell r="AM131">
            <v>16876.376175999998</v>
          </cell>
          <cell r="AN131">
            <v>6481.6727929999997</v>
          </cell>
          <cell r="AO131">
            <v>3486.6535179999992</v>
          </cell>
          <cell r="AP131">
            <v>3.82</v>
          </cell>
          <cell r="AQ131">
            <v>3482.8335179999995</v>
          </cell>
          <cell r="AR131">
            <v>2901.2491760000003</v>
          </cell>
          <cell r="AS131">
            <v>93.770099000000002</v>
          </cell>
          <cell r="AT131">
            <v>874130.27768299985</v>
          </cell>
          <cell r="AU131">
            <v>867868.64621299994</v>
          </cell>
          <cell r="AV131">
            <v>460172.694915</v>
          </cell>
          <cell r="AW131">
            <v>76657.936549999999</v>
          </cell>
          <cell r="AX131">
            <v>383514.75836500002</v>
          </cell>
          <cell r="AY131">
            <v>390965.23082200001</v>
          </cell>
          <cell r="AZ131">
            <v>16730.720475999999</v>
          </cell>
          <cell r="BA131">
            <v>6261.6314699999994</v>
          </cell>
          <cell r="BB131">
            <v>3485.4158639999996</v>
          </cell>
          <cell r="BC131">
            <v>3.82</v>
          </cell>
          <cell r="BD131">
            <v>3481.5958639999999</v>
          </cell>
          <cell r="BE131">
            <v>2736.2494070000002</v>
          </cell>
          <cell r="BF131">
            <v>39.966199000000003</v>
          </cell>
          <cell r="BG131">
            <v>175671.45395200004</v>
          </cell>
          <cell r="BH131">
            <v>175451.41262900003</v>
          </cell>
          <cell r="BI131">
            <v>6843.7077090000002</v>
          </cell>
          <cell r="BJ131">
            <v>0</v>
          </cell>
          <cell r="BK131">
            <v>6843.7077090000002</v>
          </cell>
          <cell r="BL131">
            <v>168462.04922000002</v>
          </cell>
          <cell r="BM131">
            <v>145.6557</v>
          </cell>
          <cell r="BN131">
            <v>220.04132300000001</v>
          </cell>
          <cell r="BO131">
            <v>1.2376539999999996</v>
          </cell>
          <cell r="BP131">
            <v>0</v>
          </cell>
          <cell r="BQ131">
            <v>1.2376539999999996</v>
          </cell>
          <cell r="BR131">
            <v>164.99976899999999</v>
          </cell>
          <cell r="BS131">
            <v>53.803899999999999</v>
          </cell>
          <cell r="BT131">
            <v>9621663.2181553431</v>
          </cell>
          <cell r="BU131">
            <v>9441112.0448510088</v>
          </cell>
          <cell r="BV131">
            <v>180551.17330433457</v>
          </cell>
          <cell r="BW131">
            <v>5655975.921110915</v>
          </cell>
          <cell r="BX131">
            <v>5502428.7651600996</v>
          </cell>
          <cell r="BY131">
            <v>5276482.3913339134</v>
          </cell>
          <cell r="BZ131">
            <v>870616.90805800003</v>
          </cell>
          <cell r="CA131">
            <v>4405865.4832759146</v>
          </cell>
          <cell r="CB131">
            <v>28772.901488185489</v>
          </cell>
          <cell r="CC131">
            <v>197173.47233800002</v>
          </cell>
          <cell r="CD131">
            <v>153547.15595081594</v>
          </cell>
          <cell r="CE131">
            <v>151677.40182828548</v>
          </cell>
          <cell r="CF131">
            <v>1002.5647580000001</v>
          </cell>
          <cell r="CG131">
            <v>150674.83707028546</v>
          </cell>
          <cell r="CH131">
            <v>439.48817053048907</v>
          </cell>
          <cell r="CI131">
            <v>1430.2659520000002</v>
          </cell>
          <cell r="CJ131">
            <v>3010247.3280204274</v>
          </cell>
          <cell r="CK131">
            <v>2984508.7078889087</v>
          </cell>
          <cell r="CL131">
            <v>2777604.5211039153</v>
          </cell>
          <cell r="CM131">
            <v>482222.06425099995</v>
          </cell>
          <cell r="CN131">
            <v>2295382.4568529152</v>
          </cell>
          <cell r="CO131">
            <v>120557.99900799349</v>
          </cell>
          <cell r="CP131">
            <v>86346.187776999999</v>
          </cell>
          <cell r="CQ131">
            <v>25738.62013151863</v>
          </cell>
          <cell r="CR131">
            <v>23666.677572432192</v>
          </cell>
          <cell r="CS131">
            <v>5528.6224999999995</v>
          </cell>
          <cell r="CT131">
            <v>18138.055072432191</v>
          </cell>
          <cell r="CU131">
            <v>1071.7600600864384</v>
          </cell>
          <cell r="CV131">
            <v>1000.1824990000001</v>
          </cell>
          <cell r="CW131">
            <v>955439.96902400011</v>
          </cell>
          <cell r="CX131">
            <v>954174.57180200017</v>
          </cell>
          <cell r="CY131">
            <v>691222.00459000003</v>
          </cell>
          <cell r="CZ131">
            <v>147508.84961500001</v>
          </cell>
          <cell r="DA131">
            <v>543713.15497500007</v>
          </cell>
          <cell r="DB131">
            <v>192488.33636000002</v>
          </cell>
          <cell r="DC131">
            <v>70464.230852000008</v>
          </cell>
          <cell r="DD131">
            <v>1265.3972220000001</v>
          </cell>
          <cell r="DE131">
            <v>1251.578</v>
          </cell>
          <cell r="DF131">
            <v>0</v>
          </cell>
          <cell r="DG131">
            <v>1251.578</v>
          </cell>
          <cell r="DH131">
            <v>13.819222</v>
          </cell>
          <cell r="DI131">
            <v>0</v>
          </cell>
          <cell r="DJ131">
            <v>0</v>
          </cell>
          <cell r="DK131">
            <v>4581974.4986460004</v>
          </cell>
          <cell r="DL131">
            <v>2785.219227</v>
          </cell>
          <cell r="DM131">
            <v>12656682.308623437</v>
          </cell>
          <cell r="DN131">
            <v>5156947.7359342352</v>
          </cell>
          <cell r="DO131">
            <v>0</v>
          </cell>
          <cell r="DP131">
            <v>0</v>
          </cell>
          <cell r="DQ131">
            <v>892.17078574881702</v>
          </cell>
          <cell r="DR131">
            <v>5156055.5651484858</v>
          </cell>
          <cell r="DS131">
            <v>41947356.157878682</v>
          </cell>
          <cell r="DT131">
            <v>3098448.8516964735</v>
          </cell>
          <cell r="DU131">
            <v>1838905.3555564091</v>
          </cell>
          <cell r="DV131">
            <v>1816532.0059814092</v>
          </cell>
          <cell r="DW131">
            <v>70741.858645675296</v>
          </cell>
          <cell r="DX131">
            <v>1123622.4177523062</v>
          </cell>
          <cell r="DY131">
            <v>622167.72958342778</v>
          </cell>
          <cell r="DZ131">
            <v>22373.349575</v>
          </cell>
          <cell r="EA131">
            <v>0</v>
          </cell>
          <cell r="EB131">
            <v>0</v>
          </cell>
          <cell r="EC131">
            <v>0</v>
          </cell>
          <cell r="ED131">
            <v>0</v>
          </cell>
          <cell r="EE131">
            <v>1259543.4961400642</v>
          </cell>
          <cell r="EF131">
            <v>1259543.4961400642</v>
          </cell>
          <cell r="EG131">
            <v>0</v>
          </cell>
          <cell r="EH131">
            <v>38848907.306182206</v>
          </cell>
          <cell r="EI131">
            <v>27359354.428281225</v>
          </cell>
          <cell r="EJ131">
            <v>2812594.4962409893</v>
          </cell>
          <cell r="EK131">
            <v>2812594.4962409893</v>
          </cell>
          <cell r="EL131">
            <v>2217868.7172402958</v>
          </cell>
          <cell r="EM131">
            <v>349298.97312400001</v>
          </cell>
          <cell r="EN131">
            <v>1868569.7441162958</v>
          </cell>
          <cell r="EO131">
            <v>316646.91246669297</v>
          </cell>
          <cell r="EP131">
            <v>4570.5600959999992</v>
          </cell>
          <cell r="EQ131">
            <v>273508.306438</v>
          </cell>
          <cell r="ER131">
            <v>18681.986360999999</v>
          </cell>
          <cell r="ES131">
            <v>254826.32007700001</v>
          </cell>
          <cell r="ET131">
            <v>24546759.932040233</v>
          </cell>
          <cell r="EU131">
            <v>7933658.3600833267</v>
          </cell>
          <cell r="EV131">
            <v>307036.22826974606</v>
          </cell>
          <cell r="EW131">
            <v>7626622.1318135811</v>
          </cell>
          <cell r="EX131">
            <v>3974241.5553495176</v>
          </cell>
          <cell r="EY131">
            <v>2415007.3831985174</v>
          </cell>
          <cell r="EZ131">
            <v>662799.37165799993</v>
          </cell>
          <cell r="FA131">
            <v>1390243.7662625173</v>
          </cell>
          <cell r="FB131">
            <v>337476.98136999999</v>
          </cell>
          <cell r="FC131">
            <v>24487.263908000001</v>
          </cell>
          <cell r="FD131">
            <v>700118.69665099995</v>
          </cell>
          <cell r="FE131">
            <v>859115.47550000006</v>
          </cell>
          <cell r="FF131">
            <v>12638860.016607389</v>
          </cell>
          <cell r="FG131">
            <v>4148244.9433131008</v>
          </cell>
          <cell r="FH131">
            <v>2437358.3026402066</v>
          </cell>
          <cell r="FI131">
            <v>464597.80392540619</v>
          </cell>
          <cell r="FJ131">
            <v>1972760.4987148005</v>
          </cell>
          <cell r="FK131">
            <v>1265941.9423550132</v>
          </cell>
          <cell r="FL131">
            <v>444944.69831788074</v>
          </cell>
          <cell r="FM131">
            <v>8490615.0732942875</v>
          </cell>
          <cell r="FN131">
            <v>1836127.9988315694</v>
          </cell>
          <cell r="FO131">
            <v>256893.49667370398</v>
          </cell>
          <cell r="FP131">
            <v>1579234.5021578653</v>
          </cell>
          <cell r="FQ131">
            <v>4963928.17760335</v>
          </cell>
          <cell r="FR131">
            <v>281365.01088919881</v>
          </cell>
          <cell r="FS131">
            <v>1409193.8859701694</v>
          </cell>
          <cell r="FT131">
            <v>0</v>
          </cell>
          <cell r="FU131">
            <v>1531396.6317380001</v>
          </cell>
          <cell r="FV131">
            <v>1200697.6422120002</v>
          </cell>
          <cell r="FW131">
            <v>0</v>
          </cell>
          <cell r="FX131">
            <v>0</v>
          </cell>
          <cell r="FY131">
            <v>0</v>
          </cell>
          <cell r="FZ131">
            <v>0</v>
          </cell>
          <cell r="GA131">
            <v>0</v>
          </cell>
          <cell r="GB131">
            <v>326555.87848600006</v>
          </cell>
          <cell r="GC131">
            <v>0</v>
          </cell>
          <cell r="GD131">
            <v>0</v>
          </cell>
          <cell r="GE131">
            <v>633.94074000000001</v>
          </cell>
          <cell r="GF131">
            <v>0</v>
          </cell>
          <cell r="GG131">
            <v>0</v>
          </cell>
          <cell r="GH131">
            <v>424002.43676699995</v>
          </cell>
          <cell r="GI131">
            <v>1010491.9927468738</v>
          </cell>
          <cell r="GJ131">
            <v>5930846.4742695149</v>
          </cell>
          <cell r="GK131">
            <v>5328831.3317485144</v>
          </cell>
          <cell r="GL131">
            <v>3038073.2162967576</v>
          </cell>
          <cell r="GM131">
            <v>0</v>
          </cell>
          <cell r="GN131">
            <v>903034.693111</v>
          </cell>
          <cell r="GO131">
            <v>14288.489077756258</v>
          </cell>
          <cell r="GP131">
            <v>1119824.1832709999</v>
          </cell>
          <cell r="GQ131">
            <v>0</v>
          </cell>
          <cell r="GR131">
            <v>602015.142521</v>
          </cell>
          <cell r="GS131">
            <v>0</v>
          </cell>
          <cell r="GT131">
            <v>602015.142521</v>
          </cell>
          <cell r="GU131">
            <v>2592815.3423795952</v>
          </cell>
          <cell r="GV131">
            <v>0</v>
          </cell>
          <cell r="GW131">
            <v>0</v>
          </cell>
          <cell r="GX131">
            <v>72257.24788000001</v>
          </cell>
          <cell r="GY131">
            <v>2093137.9840108082</v>
          </cell>
          <cell r="GZ131">
            <v>0</v>
          </cell>
          <cell r="HA131">
            <v>0</v>
          </cell>
        </row>
        <row r="132">
          <cell r="A132">
            <v>37500</v>
          </cell>
          <cell r="B132">
            <v>42739102.603002228</v>
          </cell>
          <cell r="C132">
            <v>4408907.8974119863</v>
          </cell>
          <cell r="D132">
            <v>4405366.216111986</v>
          </cell>
          <cell r="E132">
            <v>403706.38796755474</v>
          </cell>
          <cell r="F132">
            <v>3470539.0047700456</v>
          </cell>
          <cell r="G132">
            <v>333002.37757138588</v>
          </cell>
          <cell r="H132">
            <v>73403.991651000004</v>
          </cell>
          <cell r="I132">
            <v>124714.45415199999</v>
          </cell>
          <cell r="J132">
            <v>3541.6812999999993</v>
          </cell>
          <cell r="K132">
            <v>0</v>
          </cell>
          <cell r="L132">
            <v>0</v>
          </cell>
          <cell r="M132">
            <v>3491.1805649999997</v>
          </cell>
          <cell r="N132">
            <v>50.500735000000006</v>
          </cell>
          <cell r="O132">
            <v>38330194.705590241</v>
          </cell>
          <cell r="P132">
            <v>407634.20280800003</v>
          </cell>
          <cell r="Q132">
            <v>19570036.28378126</v>
          </cell>
          <cell r="R132">
            <v>15700267.931717258</v>
          </cell>
          <cell r="S132">
            <v>5807931.3486540001</v>
          </cell>
          <cell r="T132">
            <v>4661089.8586710002</v>
          </cell>
          <cell r="U132">
            <v>4527475.7265030006</v>
          </cell>
          <cell r="V132">
            <v>4027669.975509</v>
          </cell>
          <cell r="W132">
            <v>415637.39128799998</v>
          </cell>
          <cell r="X132">
            <v>3612032.5842210003</v>
          </cell>
          <cell r="Y132">
            <v>478414.09767900006</v>
          </cell>
          <cell r="Z132">
            <v>21391.653315000003</v>
          </cell>
          <cell r="AA132">
            <v>133614.13216799998</v>
          </cell>
          <cell r="AB132">
            <v>115357.55203099998</v>
          </cell>
          <cell r="AC132">
            <v>1170.3405779999998</v>
          </cell>
          <cell r="AD132">
            <v>114187.211453</v>
          </cell>
          <cell r="AE132">
            <v>17167.418882000002</v>
          </cell>
          <cell r="AF132">
            <v>1089.161255</v>
          </cell>
          <cell r="AG132">
            <v>1146841.4899830001</v>
          </cell>
          <cell r="AH132">
            <v>1139211.440278</v>
          </cell>
          <cell r="AI132">
            <v>495071.27306500002</v>
          </cell>
          <cell r="AJ132">
            <v>100594.382553</v>
          </cell>
          <cell r="AK132">
            <v>394476.89051200001</v>
          </cell>
          <cell r="AL132">
            <v>623376.736729</v>
          </cell>
          <cell r="AM132">
            <v>20763.430484</v>
          </cell>
          <cell r="AN132">
            <v>7630.0497050000004</v>
          </cell>
          <cell r="AO132">
            <v>4267.5949900000005</v>
          </cell>
          <cell r="AP132">
            <v>16.234118000000002</v>
          </cell>
          <cell r="AQ132">
            <v>4251.3608720000002</v>
          </cell>
          <cell r="AR132">
            <v>3193.7036410000001</v>
          </cell>
          <cell r="AS132">
            <v>168.75107399999996</v>
          </cell>
          <cell r="AT132">
            <v>953351.69278100005</v>
          </cell>
          <cell r="AU132">
            <v>945985.14120000007</v>
          </cell>
          <cell r="AV132">
            <v>487995.405425</v>
          </cell>
          <cell r="AW132">
            <v>100594.382553</v>
          </cell>
          <cell r="AX132">
            <v>387401.022872</v>
          </cell>
          <cell r="AY132">
            <v>444957.31213999994</v>
          </cell>
          <cell r="AZ132">
            <v>13032.423635000001</v>
          </cell>
          <cell r="BA132">
            <v>7366.5515810000015</v>
          </cell>
          <cell r="BB132">
            <v>4269.1979700000002</v>
          </cell>
          <cell r="BC132">
            <v>16.234118000000002</v>
          </cell>
          <cell r="BD132">
            <v>4252.9638519999999</v>
          </cell>
          <cell r="BE132">
            <v>2979.8082170000002</v>
          </cell>
          <cell r="BF132">
            <v>117.54539399999999</v>
          </cell>
          <cell r="BG132">
            <v>193489.79720199999</v>
          </cell>
          <cell r="BH132">
            <v>193226.29907799998</v>
          </cell>
          <cell r="BI132">
            <v>7075.8676399999995</v>
          </cell>
          <cell r="BJ132">
            <v>0</v>
          </cell>
          <cell r="BK132">
            <v>7075.8676399999995</v>
          </cell>
          <cell r="BL132">
            <v>178419.424589</v>
          </cell>
          <cell r="BM132">
            <v>7731.0068489999994</v>
          </cell>
          <cell r="BN132">
            <v>263.49812399999996</v>
          </cell>
          <cell r="BO132">
            <v>-1.6029800000000001</v>
          </cell>
          <cell r="BP132">
            <v>0</v>
          </cell>
          <cell r="BQ132">
            <v>-1.6029800000000001</v>
          </cell>
          <cell r="BR132">
            <v>213.89542399999996</v>
          </cell>
          <cell r="BS132">
            <v>51.205679999999994</v>
          </cell>
          <cell r="BT132">
            <v>9892336.583063256</v>
          </cell>
          <cell r="BU132">
            <v>9706600.7535832897</v>
          </cell>
          <cell r="BV132">
            <v>185735.82947996707</v>
          </cell>
          <cell r="BW132">
            <v>6318528.1384749357</v>
          </cell>
          <cell r="BX132">
            <v>6153285.3034659689</v>
          </cell>
          <cell r="BY132">
            <v>5946512.9505909691</v>
          </cell>
          <cell r="BZ132">
            <v>965936.98326799995</v>
          </cell>
          <cell r="CA132">
            <v>4980575.9673229689</v>
          </cell>
          <cell r="CB132">
            <v>33985.091056999998</v>
          </cell>
          <cell r="CC132">
            <v>172787.261818</v>
          </cell>
          <cell r="CD132">
            <v>165242.83500896706</v>
          </cell>
          <cell r="CE132">
            <v>163867.92615796707</v>
          </cell>
          <cell r="CF132">
            <v>4449.7376299999996</v>
          </cell>
          <cell r="CG132">
            <v>159418.18852796708</v>
          </cell>
          <cell r="CH132">
            <v>458.45088099999992</v>
          </cell>
          <cell r="CI132">
            <v>916.45797000000005</v>
          </cell>
          <cell r="CJ132">
            <v>2613632.8007253204</v>
          </cell>
          <cell r="CK132">
            <v>2594798.3396943202</v>
          </cell>
          <cell r="CL132">
            <v>2387535.810744402</v>
          </cell>
          <cell r="CM132">
            <v>392045.01993399998</v>
          </cell>
          <cell r="CN132">
            <v>1995490.7908104018</v>
          </cell>
          <cell r="CO132">
            <v>135927.0364969185</v>
          </cell>
          <cell r="CP132">
            <v>71335.492452999999</v>
          </cell>
          <cell r="CQ132">
            <v>18834.461031000003</v>
          </cell>
          <cell r="CR132">
            <v>17250.271165999999</v>
          </cell>
          <cell r="CS132">
            <v>5336.6940000000004</v>
          </cell>
          <cell r="CT132">
            <v>11913.577165999999</v>
          </cell>
          <cell r="CU132">
            <v>1113.7999649999999</v>
          </cell>
          <cell r="CV132">
            <v>470.38990000000001</v>
          </cell>
          <cell r="CW132">
            <v>960175.64386299998</v>
          </cell>
          <cell r="CX132">
            <v>958517.11042299995</v>
          </cell>
          <cell r="CY132">
            <v>590494.28359700006</v>
          </cell>
          <cell r="CZ132">
            <v>112669.02820899998</v>
          </cell>
          <cell r="DA132">
            <v>477825.25538800005</v>
          </cell>
          <cell r="DB132">
            <v>243155.38757699999</v>
          </cell>
          <cell r="DC132">
            <v>124867.439249</v>
          </cell>
          <cell r="DD132">
            <v>1658.5334399999999</v>
          </cell>
          <cell r="DE132">
            <v>1630.8298069999998</v>
          </cell>
          <cell r="DF132">
            <v>0</v>
          </cell>
          <cell r="DG132">
            <v>1630.8298069999998</v>
          </cell>
          <cell r="DH132">
            <v>27.703633000000004</v>
          </cell>
          <cell r="DI132">
            <v>0</v>
          </cell>
          <cell r="DJ132">
            <v>0</v>
          </cell>
          <cell r="DK132">
            <v>3869768.352064</v>
          </cell>
          <cell r="DL132">
            <v>1452.8721869999999</v>
          </cell>
          <cell r="DM132">
            <v>13195890.925962722</v>
          </cell>
          <cell r="DN132">
            <v>5155180.4208512586</v>
          </cell>
          <cell r="DO132">
            <v>0</v>
          </cell>
          <cell r="DP132">
            <v>0</v>
          </cell>
          <cell r="DQ132">
            <v>1460.0970322583635</v>
          </cell>
          <cell r="DR132">
            <v>5153720.3238189993</v>
          </cell>
          <cell r="DS132">
            <v>42739102.639577225</v>
          </cell>
          <cell r="DT132">
            <v>3169435.3841957115</v>
          </cell>
          <cell r="DU132">
            <v>1914625.7855851681</v>
          </cell>
          <cell r="DV132">
            <v>1891029.1602621679</v>
          </cell>
          <cell r="DW132">
            <v>161307.63395400002</v>
          </cell>
          <cell r="DX132">
            <v>1093760.198280693</v>
          </cell>
          <cell r="DY132">
            <v>635961.32802747493</v>
          </cell>
          <cell r="DZ132">
            <v>23596.625323</v>
          </cell>
          <cell r="EA132">
            <v>0</v>
          </cell>
          <cell r="EB132">
            <v>0</v>
          </cell>
          <cell r="EC132">
            <v>0</v>
          </cell>
          <cell r="ED132">
            <v>0</v>
          </cell>
          <cell r="EE132">
            <v>1254809.5986105432</v>
          </cell>
          <cell r="EF132">
            <v>1254809.5986105432</v>
          </cell>
          <cell r="EG132">
            <v>0</v>
          </cell>
          <cell r="EH132">
            <v>39569667.25538151</v>
          </cell>
          <cell r="EI132">
            <v>27499827.072287612</v>
          </cell>
          <cell r="EJ132">
            <v>2910099.6438390003</v>
          </cell>
          <cell r="EK132">
            <v>2910099.6438390003</v>
          </cell>
          <cell r="EL132">
            <v>2309465.3004009998</v>
          </cell>
          <cell r="EM132">
            <v>354680.39611900004</v>
          </cell>
          <cell r="EN132">
            <v>1954784.9042819999</v>
          </cell>
          <cell r="EO132">
            <v>296946.16450200003</v>
          </cell>
          <cell r="EP132">
            <v>3765.0999000000002</v>
          </cell>
          <cell r="EQ132">
            <v>299923.07903600001</v>
          </cell>
          <cell r="ER132">
            <v>22846.388694999998</v>
          </cell>
          <cell r="ES132">
            <v>277076.69034099998</v>
          </cell>
          <cell r="ET132">
            <v>24589727.42844861</v>
          </cell>
          <cell r="EU132">
            <v>7994570.3861079989</v>
          </cell>
          <cell r="EV132">
            <v>300889.309794</v>
          </cell>
          <cell r="EW132">
            <v>7693681.0763139995</v>
          </cell>
          <cell r="EX132">
            <v>3807733.595003</v>
          </cell>
          <cell r="EY132">
            <v>2182220.6427239999</v>
          </cell>
          <cell r="EZ132">
            <v>580464.43239199999</v>
          </cell>
          <cell r="FA132">
            <v>1214258.320423</v>
          </cell>
          <cell r="FB132">
            <v>353683.37685</v>
          </cell>
          <cell r="FC132">
            <v>33814.513058999997</v>
          </cell>
          <cell r="FD132">
            <v>723641.80327899999</v>
          </cell>
          <cell r="FE132">
            <v>901871.14899999998</v>
          </cell>
          <cell r="FF132">
            <v>12787423.447337613</v>
          </cell>
          <cell r="FG132">
            <v>4249460.9851075253</v>
          </cell>
          <cell r="FH132">
            <v>2577539.1343120616</v>
          </cell>
          <cell r="FI132">
            <v>446835.32507121051</v>
          </cell>
          <cell r="FJ132">
            <v>2130703.8092408511</v>
          </cell>
          <cell r="FK132">
            <v>1251643.136938449</v>
          </cell>
          <cell r="FL132">
            <v>420278.71385701513</v>
          </cell>
          <cell r="FM132">
            <v>8537962.4622300882</v>
          </cell>
          <cell r="FN132">
            <v>1834158.5604595467</v>
          </cell>
          <cell r="FO132">
            <v>328114.19301615021</v>
          </cell>
          <cell r="FP132">
            <v>1506044.3674433967</v>
          </cell>
          <cell r="FQ132">
            <v>4965566.1834855424</v>
          </cell>
          <cell r="FR132">
            <v>305029.18999564147</v>
          </cell>
          <cell r="FS132">
            <v>1433208.5282893558</v>
          </cell>
          <cell r="FT132">
            <v>0</v>
          </cell>
          <cell r="FU132">
            <v>1549067.3002100002</v>
          </cell>
          <cell r="FV132">
            <v>1182121.4394</v>
          </cell>
          <cell r="FW132">
            <v>0</v>
          </cell>
          <cell r="FX132">
            <v>0</v>
          </cell>
          <cell r="FY132">
            <v>0</v>
          </cell>
          <cell r="FZ132">
            <v>0</v>
          </cell>
          <cell r="GA132">
            <v>0</v>
          </cell>
          <cell r="GB132">
            <v>363749.17976000009</v>
          </cell>
          <cell r="GC132">
            <v>0</v>
          </cell>
          <cell r="GD132">
            <v>0</v>
          </cell>
          <cell r="GE132">
            <v>378.69385</v>
          </cell>
          <cell r="GF132">
            <v>0</v>
          </cell>
          <cell r="GG132">
            <v>0</v>
          </cell>
          <cell r="GH132">
            <v>514363.68218900001</v>
          </cell>
          <cell r="GI132">
            <v>1118436.8743089004</v>
          </cell>
          <cell r="GJ132">
            <v>6029466.8329889998</v>
          </cell>
          <cell r="GK132">
            <v>5427052.811679</v>
          </cell>
          <cell r="GL132">
            <v>3044322.5566020003</v>
          </cell>
          <cell r="GM132">
            <v>0</v>
          </cell>
          <cell r="GN132">
            <v>933504.73102199996</v>
          </cell>
          <cell r="GO132">
            <v>69207.136261000007</v>
          </cell>
          <cell r="GP132">
            <v>1115673.1008910001</v>
          </cell>
          <cell r="GQ132">
            <v>0</v>
          </cell>
          <cell r="GR132">
            <v>602414.02130999998</v>
          </cell>
          <cell r="GS132">
            <v>0</v>
          </cell>
          <cell r="GT132">
            <v>602414.02130999998</v>
          </cell>
          <cell r="GU132">
            <v>2858505.4933969998</v>
          </cell>
          <cell r="GV132">
            <v>0</v>
          </cell>
          <cell r="GW132">
            <v>0</v>
          </cell>
          <cell r="GX132">
            <v>89841.585754999993</v>
          </cell>
          <cell r="GY132">
            <v>2374834.6259030001</v>
          </cell>
          <cell r="GZ132">
            <v>0</v>
          </cell>
          <cell r="HA132">
            <v>0</v>
          </cell>
        </row>
        <row r="133">
          <cell r="A133">
            <v>37530</v>
          </cell>
          <cell r="B133">
            <v>43872835.56906499</v>
          </cell>
          <cell r="C133">
            <v>3869238.8814091617</v>
          </cell>
          <cell r="D133">
            <v>3865708.8023681617</v>
          </cell>
          <cell r="E133">
            <v>393460.20552033099</v>
          </cell>
          <cell r="F133">
            <v>2973578.9068595734</v>
          </cell>
          <cell r="G133">
            <v>337918.68768425775</v>
          </cell>
          <cell r="H133">
            <v>70970.928589999996</v>
          </cell>
          <cell r="I133">
            <v>89780.073713999998</v>
          </cell>
          <cell r="J133">
            <v>3530.079041</v>
          </cell>
          <cell r="K133">
            <v>0</v>
          </cell>
          <cell r="L133">
            <v>0</v>
          </cell>
          <cell r="M133">
            <v>3530.079041</v>
          </cell>
          <cell r="N133">
            <v>0</v>
          </cell>
          <cell r="O133">
            <v>40003596.687655829</v>
          </cell>
          <cell r="P133">
            <v>362712.15338699997</v>
          </cell>
          <cell r="Q133">
            <v>20617261.039136924</v>
          </cell>
          <cell r="R133">
            <v>16493521.106381923</v>
          </cell>
          <cell r="S133">
            <v>6220665.2634749999</v>
          </cell>
          <cell r="T133">
            <v>4920587.0047169998</v>
          </cell>
          <cell r="U133">
            <v>4795475.3054339997</v>
          </cell>
          <cell r="V133">
            <v>4245259.2256170008</v>
          </cell>
          <cell r="W133">
            <v>479498.97583300003</v>
          </cell>
          <cell r="X133">
            <v>3765760.2497840002</v>
          </cell>
          <cell r="Y133">
            <v>518129.14174499997</v>
          </cell>
          <cell r="Z133">
            <v>32086.938072000001</v>
          </cell>
          <cell r="AA133">
            <v>125111.69928299999</v>
          </cell>
          <cell r="AB133">
            <v>107613.69552199999</v>
          </cell>
          <cell r="AC133">
            <v>717.02332899999999</v>
          </cell>
          <cell r="AD133">
            <v>106896.67219300001</v>
          </cell>
          <cell r="AE133">
            <v>16456.416755999999</v>
          </cell>
          <cell r="AF133">
            <v>1041.5870050000001</v>
          </cell>
          <cell r="AG133">
            <v>1300078.2587580001</v>
          </cell>
          <cell r="AH133">
            <v>1293650.1805810002</v>
          </cell>
          <cell r="AI133">
            <v>547626.72679900005</v>
          </cell>
          <cell r="AJ133">
            <v>132736.22596700001</v>
          </cell>
          <cell r="AK133">
            <v>414890.50083199999</v>
          </cell>
          <cell r="AL133">
            <v>718589.25351900002</v>
          </cell>
          <cell r="AM133">
            <v>27434.200262999999</v>
          </cell>
          <cell r="AN133">
            <v>6428.0781770000012</v>
          </cell>
          <cell r="AO133">
            <v>3303.3337600000004</v>
          </cell>
          <cell r="AP133">
            <v>10.044118000000001</v>
          </cell>
          <cell r="AQ133">
            <v>3293.2896420000006</v>
          </cell>
          <cell r="AR133">
            <v>2970.2580750000002</v>
          </cell>
          <cell r="AS133">
            <v>154.48634200000001</v>
          </cell>
          <cell r="AT133">
            <v>1096271.4284219998</v>
          </cell>
          <cell r="AU133">
            <v>1090076.6339669998</v>
          </cell>
          <cell r="AV133">
            <v>540056.89111899992</v>
          </cell>
          <cell r="AW133">
            <v>132736.22596700001</v>
          </cell>
          <cell r="AX133">
            <v>407320.66515199997</v>
          </cell>
          <cell r="AY133">
            <v>529891.51084500004</v>
          </cell>
          <cell r="AZ133">
            <v>20128.232003000001</v>
          </cell>
          <cell r="BA133">
            <v>6194.7944550000011</v>
          </cell>
          <cell r="BB133">
            <v>3302.2715800000005</v>
          </cell>
          <cell r="BC133">
            <v>10.044118000000001</v>
          </cell>
          <cell r="BD133">
            <v>3292.2274620000003</v>
          </cell>
          <cell r="BE133">
            <v>2798.8714129999998</v>
          </cell>
          <cell r="BF133">
            <v>93.651462000000009</v>
          </cell>
          <cell r="BG133">
            <v>203806.83033599998</v>
          </cell>
          <cell r="BH133">
            <v>203573.54661399996</v>
          </cell>
          <cell r="BI133">
            <v>7569.835680000001</v>
          </cell>
          <cell r="BJ133">
            <v>0</v>
          </cell>
          <cell r="BK133">
            <v>7569.835680000001</v>
          </cell>
          <cell r="BL133">
            <v>188697.74267399998</v>
          </cell>
          <cell r="BM133">
            <v>7305.9682599999996</v>
          </cell>
          <cell r="BN133">
            <v>233.28372199999998</v>
          </cell>
          <cell r="BO133">
            <v>1.0621800000000001</v>
          </cell>
          <cell r="BP133">
            <v>0</v>
          </cell>
          <cell r="BQ133">
            <v>1.0621800000000001</v>
          </cell>
          <cell r="BR133">
            <v>171.38666199999997</v>
          </cell>
          <cell r="BS133">
            <v>60.834880000000013</v>
          </cell>
          <cell r="BT133">
            <v>10272855.842906924</v>
          </cell>
          <cell r="BU133">
            <v>10087824.211583916</v>
          </cell>
          <cell r="BV133">
            <v>185031.63132300635</v>
          </cell>
          <cell r="BW133">
            <v>6516420.5884831846</v>
          </cell>
          <cell r="BX133">
            <v>6362388.9503411781</v>
          </cell>
          <cell r="BY133">
            <v>6064251.5560471788</v>
          </cell>
          <cell r="BZ133">
            <v>968226.87043399992</v>
          </cell>
          <cell r="CA133">
            <v>5096024.6856131786</v>
          </cell>
          <cell r="CB133">
            <v>61728.778695999994</v>
          </cell>
          <cell r="CC133">
            <v>236408.61559800003</v>
          </cell>
          <cell r="CD133">
            <v>154031.63814200636</v>
          </cell>
          <cell r="CE133">
            <v>152558.73399700638</v>
          </cell>
          <cell r="CF133">
            <v>2812.133421</v>
          </cell>
          <cell r="CG133">
            <v>149746.60057600637</v>
          </cell>
          <cell r="CH133">
            <v>482.00222300000007</v>
          </cell>
          <cell r="CI133">
            <v>990.90192200000001</v>
          </cell>
          <cell r="CJ133">
            <v>2728727.6605267394</v>
          </cell>
          <cell r="CK133">
            <v>2699599.4863977395</v>
          </cell>
          <cell r="CL133">
            <v>2335495.5041570179</v>
          </cell>
          <cell r="CM133">
            <v>438190.96441499999</v>
          </cell>
          <cell r="CN133">
            <v>1897304.5397420179</v>
          </cell>
          <cell r="CO133">
            <v>175651.09433072162</v>
          </cell>
          <cell r="CP133">
            <v>188452.88790999999</v>
          </cell>
          <cell r="CQ133">
            <v>29128.174129000003</v>
          </cell>
          <cell r="CR133">
            <v>26250.496474000003</v>
          </cell>
          <cell r="CS133">
            <v>5412.4838</v>
          </cell>
          <cell r="CT133">
            <v>20838.012674000001</v>
          </cell>
          <cell r="CU133">
            <v>1075.8299469999999</v>
          </cell>
          <cell r="CV133">
            <v>1801.847708</v>
          </cell>
          <cell r="CW133">
            <v>1027707.593897</v>
          </cell>
          <cell r="CX133">
            <v>1025835.774845</v>
          </cell>
          <cell r="CY133">
            <v>592818.38217900007</v>
          </cell>
          <cell r="CZ133">
            <v>129324.579659</v>
          </cell>
          <cell r="DA133">
            <v>463493.80252000003</v>
          </cell>
          <cell r="DB133">
            <v>275184.64675700001</v>
          </cell>
          <cell r="DC133">
            <v>157832.74590899999</v>
          </cell>
          <cell r="DD133">
            <v>1871.8190520000003</v>
          </cell>
          <cell r="DE133">
            <v>1859.7874030000003</v>
          </cell>
          <cell r="DF133">
            <v>0</v>
          </cell>
          <cell r="DG133">
            <v>1859.7874030000003</v>
          </cell>
          <cell r="DH133">
            <v>12.031649</v>
          </cell>
          <cell r="DI133">
            <v>0</v>
          </cell>
          <cell r="DJ133">
            <v>0</v>
          </cell>
          <cell r="DK133">
            <v>4123739.9327549995</v>
          </cell>
          <cell r="DL133">
            <v>4311.2165359999999</v>
          </cell>
          <cell r="DM133">
            <v>13904344.370930905</v>
          </cell>
          <cell r="DN133">
            <v>5114967.9076650003</v>
          </cell>
          <cell r="DO133">
            <v>0</v>
          </cell>
          <cell r="DP133">
            <v>0</v>
          </cell>
          <cell r="DQ133">
            <v>2369.1114119999997</v>
          </cell>
          <cell r="DR133">
            <v>5112598.7962530004</v>
          </cell>
          <cell r="DS133">
            <v>43872835.725526981</v>
          </cell>
          <cell r="DT133">
            <v>3313107.9575929116</v>
          </cell>
          <cell r="DU133">
            <v>1961857.5891999858</v>
          </cell>
          <cell r="DV133">
            <v>1933609.019320986</v>
          </cell>
          <cell r="DW133">
            <v>119308.221701</v>
          </cell>
          <cell r="DX133">
            <v>1198774.579015234</v>
          </cell>
          <cell r="DY133">
            <v>615526.21860475175</v>
          </cell>
          <cell r="DZ133">
            <v>28248.569878999999</v>
          </cell>
          <cell r="EA133">
            <v>0</v>
          </cell>
          <cell r="EB133">
            <v>0</v>
          </cell>
          <cell r="EC133">
            <v>0</v>
          </cell>
          <cell r="ED133">
            <v>0</v>
          </cell>
          <cell r="EE133">
            <v>1351250.3683929257</v>
          </cell>
          <cell r="EF133">
            <v>1351250.3683929257</v>
          </cell>
          <cell r="EG133">
            <v>0</v>
          </cell>
          <cell r="EH133">
            <v>40559727.767934069</v>
          </cell>
          <cell r="EI133">
            <v>28360859.019815557</v>
          </cell>
          <cell r="EJ133">
            <v>3099478.3994119996</v>
          </cell>
          <cell r="EK133">
            <v>3099478.3994119996</v>
          </cell>
          <cell r="EL133">
            <v>2427390.206642</v>
          </cell>
          <cell r="EM133">
            <v>367436.34855499998</v>
          </cell>
          <cell r="EN133">
            <v>2059953.858087</v>
          </cell>
          <cell r="EO133">
            <v>316211.09570399998</v>
          </cell>
          <cell r="EP133">
            <v>4782.8027000000002</v>
          </cell>
          <cell r="EQ133">
            <v>351094.29436599999</v>
          </cell>
          <cell r="ER133">
            <v>26349.884840999999</v>
          </cell>
          <cell r="ES133">
            <v>324744.40952499997</v>
          </cell>
          <cell r="ET133">
            <v>25261380.620403562</v>
          </cell>
          <cell r="EU133">
            <v>8229006.5331750009</v>
          </cell>
          <cell r="EV133">
            <v>312889.18933499994</v>
          </cell>
          <cell r="EW133">
            <v>7916117.3438400002</v>
          </cell>
          <cell r="EX133">
            <v>4036326.1059619999</v>
          </cell>
          <cell r="EY133">
            <v>2259726.9004450003</v>
          </cell>
          <cell r="EZ133">
            <v>575604.888714</v>
          </cell>
          <cell r="FA133">
            <v>1269747.1274699999</v>
          </cell>
          <cell r="FB133">
            <v>391795.03893299995</v>
          </cell>
          <cell r="FC133">
            <v>22579.845328000003</v>
          </cell>
          <cell r="FD133">
            <v>771400.22051699995</v>
          </cell>
          <cell r="FE133">
            <v>1005198.985</v>
          </cell>
          <cell r="FF133">
            <v>12996047.981266562</v>
          </cell>
          <cell r="FG133">
            <v>4458914.4107111441</v>
          </cell>
          <cell r="FH133">
            <v>2718924.7482192554</v>
          </cell>
          <cell r="FI133">
            <v>407371.18611197791</v>
          </cell>
          <cell r="FJ133">
            <v>2311553.5621072776</v>
          </cell>
          <cell r="FK133">
            <v>1274327.4949062737</v>
          </cell>
          <cell r="FL133">
            <v>465662.16758561489</v>
          </cell>
          <cell r="FM133">
            <v>8537133.5705554169</v>
          </cell>
          <cell r="FN133">
            <v>1862960.1412474685</v>
          </cell>
          <cell r="FO133">
            <v>407637.26995962334</v>
          </cell>
          <cell r="FP133">
            <v>1455322.8712878448</v>
          </cell>
          <cell r="FQ133">
            <v>5043436.184589019</v>
          </cell>
          <cell r="FR133">
            <v>358615.16051397519</v>
          </cell>
          <cell r="FS133">
            <v>1272122.0842049546</v>
          </cell>
          <cell r="FT133">
            <v>0</v>
          </cell>
          <cell r="FU133">
            <v>1546279.050051</v>
          </cell>
          <cell r="FV133">
            <v>1159463.0123000001</v>
          </cell>
          <cell r="FW133">
            <v>0</v>
          </cell>
          <cell r="FX133">
            <v>0</v>
          </cell>
          <cell r="FY133">
            <v>0</v>
          </cell>
          <cell r="FZ133">
            <v>0</v>
          </cell>
          <cell r="GA133">
            <v>0</v>
          </cell>
          <cell r="GB133">
            <v>383036.89004099998</v>
          </cell>
          <cell r="GC133">
            <v>0</v>
          </cell>
          <cell r="GD133">
            <v>0</v>
          </cell>
          <cell r="GE133">
            <v>204.84531000000001</v>
          </cell>
          <cell r="GF133">
            <v>0</v>
          </cell>
          <cell r="GG133">
            <v>0</v>
          </cell>
          <cell r="GH133">
            <v>468710.13619499997</v>
          </cell>
          <cell r="GI133">
            <v>1157698.443982291</v>
          </cell>
          <cell r="GJ133">
            <v>6205334.7406389993</v>
          </cell>
          <cell r="GK133">
            <v>5588810.8231419995</v>
          </cell>
          <cell r="GL133">
            <v>3077967.7995019997</v>
          </cell>
          <cell r="GM133">
            <v>0</v>
          </cell>
          <cell r="GN133">
            <v>959790.38158000004</v>
          </cell>
          <cell r="GO133">
            <v>199221.38947599998</v>
          </cell>
          <cell r="GP133">
            <v>1078226.6845470001</v>
          </cell>
          <cell r="GQ133">
            <v>0</v>
          </cell>
          <cell r="GR133">
            <v>616523.91749699996</v>
          </cell>
          <cell r="GS133">
            <v>0</v>
          </cell>
          <cell r="GT133">
            <v>616523.91749699996</v>
          </cell>
          <cell r="GU133">
            <v>2820846.377251226</v>
          </cell>
          <cell r="GV133">
            <v>0</v>
          </cell>
          <cell r="GW133">
            <v>0</v>
          </cell>
          <cell r="GX133">
            <v>72964.756141226098</v>
          </cell>
          <cell r="GY133">
            <v>2375315.9110719999</v>
          </cell>
          <cell r="GZ133">
            <v>0</v>
          </cell>
          <cell r="HA133">
            <v>0</v>
          </cell>
        </row>
        <row r="134">
          <cell r="A134">
            <v>37561</v>
          </cell>
          <cell r="B134">
            <v>45127680.697324827</v>
          </cell>
          <cell r="C134">
            <v>3975357.9181761704</v>
          </cell>
          <cell r="D134">
            <v>3971823.7752601705</v>
          </cell>
          <cell r="E134">
            <v>319933.04429867188</v>
          </cell>
          <cell r="F134">
            <v>3082361.2177461707</v>
          </cell>
          <cell r="G134">
            <v>338372.4816183286</v>
          </cell>
          <cell r="H134">
            <v>140844.515659</v>
          </cell>
          <cell r="I134">
            <v>90312.515937999997</v>
          </cell>
          <cell r="J134">
            <v>3534.1429159999998</v>
          </cell>
          <cell r="K134">
            <v>0</v>
          </cell>
          <cell r="L134">
            <v>0</v>
          </cell>
          <cell r="M134">
            <v>3534.1429159999998</v>
          </cell>
          <cell r="N134">
            <v>0</v>
          </cell>
          <cell r="O134">
            <v>41152322.779148661</v>
          </cell>
          <cell r="P134">
            <v>366012.17064757808</v>
          </cell>
          <cell r="Q134">
            <v>21404794.700122118</v>
          </cell>
          <cell r="R134">
            <v>17149358.453772407</v>
          </cell>
          <cell r="S134">
            <v>6605539.3794837324</v>
          </cell>
          <cell r="T134">
            <v>5166484.0955117326</v>
          </cell>
          <cell r="U134">
            <v>5037333.838075188</v>
          </cell>
          <cell r="V134">
            <v>4488065.2010846334</v>
          </cell>
          <cell r="W134">
            <v>534771.72608099994</v>
          </cell>
          <cell r="X134">
            <v>3953293.4750036327</v>
          </cell>
          <cell r="Y134">
            <v>524876.0672785542</v>
          </cell>
          <cell r="Z134">
            <v>24392.569712000004</v>
          </cell>
          <cell r="AA134">
            <v>129150.25743654455</v>
          </cell>
          <cell r="AB134">
            <v>110874.43039854456</v>
          </cell>
          <cell r="AC134">
            <v>2177.2148379999999</v>
          </cell>
          <cell r="AD134">
            <v>108697.21556054456</v>
          </cell>
          <cell r="AE134">
            <v>17058.893736999999</v>
          </cell>
          <cell r="AF134">
            <v>1216.933301</v>
          </cell>
          <cell r="AG134">
            <v>1439055.2839720002</v>
          </cell>
          <cell r="AH134">
            <v>1431910.7257120002</v>
          </cell>
          <cell r="AI134">
            <v>577529.90245000005</v>
          </cell>
          <cell r="AJ134">
            <v>126938.70607300001</v>
          </cell>
          <cell r="AK134">
            <v>450591.19637700001</v>
          </cell>
          <cell r="AL134">
            <v>820854.88500900008</v>
          </cell>
          <cell r="AM134">
            <v>33525.938253</v>
          </cell>
          <cell r="AN134">
            <v>7144.558259999998</v>
          </cell>
          <cell r="AO134">
            <v>3594.3798279999996</v>
          </cell>
          <cell r="AP134">
            <v>9.1203269999999996</v>
          </cell>
          <cell r="AQ134">
            <v>3585.2595009999995</v>
          </cell>
          <cell r="AR134">
            <v>3458.169089</v>
          </cell>
          <cell r="AS134">
            <v>92.009342999999987</v>
          </cell>
          <cell r="AT134">
            <v>1227108.7232920001</v>
          </cell>
          <cell r="AU134">
            <v>1220205.609314</v>
          </cell>
          <cell r="AV134">
            <v>569758.06318599998</v>
          </cell>
          <cell r="AW134">
            <v>126938.70607300001</v>
          </cell>
          <cell r="AX134">
            <v>442819.35711300001</v>
          </cell>
          <cell r="AY134">
            <v>624292.81355600001</v>
          </cell>
          <cell r="AZ134">
            <v>26154.732572000001</v>
          </cell>
          <cell r="BA134">
            <v>6903.1139779999985</v>
          </cell>
          <cell r="BB134">
            <v>3592.9777179999996</v>
          </cell>
          <cell r="BC134">
            <v>9.1203269999999996</v>
          </cell>
          <cell r="BD134">
            <v>3583.857391</v>
          </cell>
          <cell r="BE134">
            <v>3278.6755669999998</v>
          </cell>
          <cell r="BF134">
            <v>31.460692999999999</v>
          </cell>
          <cell r="BG134">
            <v>211946.56068000002</v>
          </cell>
          <cell r="BH134">
            <v>211705.11639800001</v>
          </cell>
          <cell r="BI134">
            <v>7771.8392639999993</v>
          </cell>
          <cell r="BJ134">
            <v>0</v>
          </cell>
          <cell r="BK134">
            <v>7771.8392639999993</v>
          </cell>
          <cell r="BL134">
            <v>196562.07145300001</v>
          </cell>
          <cell r="BM134">
            <v>7371.2056810000013</v>
          </cell>
          <cell r="BN134">
            <v>241.44428199999987</v>
          </cell>
          <cell r="BO134">
            <v>1.4021099999999997</v>
          </cell>
          <cell r="BP134">
            <v>0</v>
          </cell>
          <cell r="BQ134">
            <v>1.4021099999999997</v>
          </cell>
          <cell r="BR134">
            <v>179.4935219999999</v>
          </cell>
          <cell r="BS134">
            <v>60.548649999999995</v>
          </cell>
          <cell r="BT134">
            <v>10543819.074288677</v>
          </cell>
          <cell r="BU134">
            <v>10367947.372098304</v>
          </cell>
          <cell r="BV134">
            <v>175871.70219037175</v>
          </cell>
          <cell r="BW134">
            <v>6509625.9351281337</v>
          </cell>
          <cell r="BX134">
            <v>6358028.9718937622</v>
          </cell>
          <cell r="BY134">
            <v>6062524.9291763771</v>
          </cell>
          <cell r="BZ134">
            <v>873283.67990899994</v>
          </cell>
          <cell r="CA134">
            <v>5189241.249267377</v>
          </cell>
          <cell r="CB134">
            <v>45199.532568385563</v>
          </cell>
          <cell r="CC134">
            <v>250304.51014899998</v>
          </cell>
          <cell r="CD134">
            <v>151596.96323437174</v>
          </cell>
          <cell r="CE134">
            <v>149516.12952897858</v>
          </cell>
          <cell r="CF134">
            <v>15.160499999999999</v>
          </cell>
          <cell r="CG134">
            <v>149500.96902897858</v>
          </cell>
          <cell r="CH134">
            <v>403.20532139315117</v>
          </cell>
          <cell r="CI134">
            <v>1677.6283840000001</v>
          </cell>
          <cell r="CJ134">
            <v>2988974.5297606802</v>
          </cell>
          <cell r="CK134">
            <v>2966580.56746868</v>
          </cell>
          <cell r="CL134">
            <v>2606954.7683138256</v>
          </cell>
          <cell r="CM134">
            <v>561805.58719952707</v>
          </cell>
          <cell r="CN134">
            <v>2045149.1811142985</v>
          </cell>
          <cell r="CO134">
            <v>162712.09093827833</v>
          </cell>
          <cell r="CP134">
            <v>196913.70821657623</v>
          </cell>
          <cell r="CQ134">
            <v>22393.962291999997</v>
          </cell>
          <cell r="CR134">
            <v>21137.589073999996</v>
          </cell>
          <cell r="CS134">
            <v>5420.1252829999994</v>
          </cell>
          <cell r="CT134">
            <v>15717.463790999998</v>
          </cell>
          <cell r="CU134">
            <v>1050.7174650000002</v>
          </cell>
          <cell r="CV134">
            <v>205.65575299999995</v>
          </cell>
          <cell r="CW134">
            <v>1045218.6093998619</v>
          </cell>
          <cell r="CX134">
            <v>1043337.8327358619</v>
          </cell>
          <cell r="CY134">
            <v>585390.43633275805</v>
          </cell>
          <cell r="CZ134">
            <v>101531.828276</v>
          </cell>
          <cell r="DA134">
            <v>483858.60805675806</v>
          </cell>
          <cell r="DB134">
            <v>302579.77372</v>
          </cell>
          <cell r="DC134">
            <v>155367.62268310384</v>
          </cell>
          <cell r="DD134">
            <v>1880.7766640000002</v>
          </cell>
          <cell r="DE134">
            <v>1869.9200820000001</v>
          </cell>
          <cell r="DF134">
            <v>0</v>
          </cell>
          <cell r="DG134">
            <v>1869.9200820000001</v>
          </cell>
          <cell r="DH134">
            <v>10.856582</v>
          </cell>
          <cell r="DI134">
            <v>0</v>
          </cell>
          <cell r="DJ134">
            <v>0</v>
          </cell>
          <cell r="DK134">
            <v>4255436.2463497091</v>
          </cell>
          <cell r="DL134">
            <v>1532.3731580000001</v>
          </cell>
          <cell r="DM134">
            <v>14183927.137782525</v>
          </cell>
          <cell r="DN134">
            <v>5196056.3974384395</v>
          </cell>
          <cell r="DO134">
            <v>0</v>
          </cell>
          <cell r="DP134">
            <v>0</v>
          </cell>
          <cell r="DQ134">
            <v>2524.806417519866</v>
          </cell>
          <cell r="DR134">
            <v>5193531.5910209203</v>
          </cell>
          <cell r="DS134">
            <v>45127680.756322838</v>
          </cell>
          <cell r="DT134">
            <v>3226430.1144940178</v>
          </cell>
          <cell r="DU134">
            <v>1848555.9195416719</v>
          </cell>
          <cell r="DV134">
            <v>1828727.9250162747</v>
          </cell>
          <cell r="DW134">
            <v>95190.342428999997</v>
          </cell>
          <cell r="DX134">
            <v>1154803.1930843226</v>
          </cell>
          <cell r="DY134">
            <v>578734.38950295211</v>
          </cell>
          <cell r="DZ134">
            <v>19827.994525397327</v>
          </cell>
          <cell r="EA134">
            <v>0</v>
          </cell>
          <cell r="EB134">
            <v>0</v>
          </cell>
          <cell r="EC134">
            <v>0</v>
          </cell>
          <cell r="ED134">
            <v>0</v>
          </cell>
          <cell r="EE134">
            <v>1377874.1949523459</v>
          </cell>
          <cell r="EF134">
            <v>1377874.1949523459</v>
          </cell>
          <cell r="EG134">
            <v>0</v>
          </cell>
          <cell r="EH134">
            <v>41901250.64182882</v>
          </cell>
          <cell r="EI134">
            <v>29289556.841417294</v>
          </cell>
          <cell r="EJ134">
            <v>3113376.9971137759</v>
          </cell>
          <cell r="EK134">
            <v>3113376.9971137759</v>
          </cell>
          <cell r="EL134">
            <v>2435130.1650498933</v>
          </cell>
          <cell r="EM134">
            <v>385805.96103900002</v>
          </cell>
          <cell r="EN134">
            <v>2049324.2040108934</v>
          </cell>
          <cell r="EO134">
            <v>340562.91531888233</v>
          </cell>
          <cell r="EP134">
            <v>3705.9677000000001</v>
          </cell>
          <cell r="EQ134">
            <v>333977.94904500002</v>
          </cell>
          <cell r="ER134">
            <v>23073.911427999999</v>
          </cell>
          <cell r="ES134">
            <v>310904.03761699999</v>
          </cell>
          <cell r="ET134">
            <v>26176179.844303519</v>
          </cell>
          <cell r="EU134">
            <v>8383724.0802155389</v>
          </cell>
          <cell r="EV134">
            <v>326583.73788700002</v>
          </cell>
          <cell r="EW134">
            <v>8057140.3423285391</v>
          </cell>
          <cell r="EX134">
            <v>4274969.1136150109</v>
          </cell>
          <cell r="EY134">
            <v>2388218.2945691193</v>
          </cell>
          <cell r="EZ134">
            <v>678555.62966299988</v>
          </cell>
          <cell r="FA134">
            <v>1296164.3938351197</v>
          </cell>
          <cell r="FB134">
            <v>383165.73076000006</v>
          </cell>
          <cell r="FC134">
            <v>30332.540311000001</v>
          </cell>
          <cell r="FD134">
            <v>814850.51474589156</v>
          </cell>
          <cell r="FE134">
            <v>1071900.3043</v>
          </cell>
          <cell r="FF134">
            <v>13517486.650472969</v>
          </cell>
          <cell r="FG134">
            <v>4721015.5325387521</v>
          </cell>
          <cell r="FH134">
            <v>2995885.3632444842</v>
          </cell>
          <cell r="FI134">
            <v>432209.87502013741</v>
          </cell>
          <cell r="FJ134">
            <v>2563675.4882243471</v>
          </cell>
          <cell r="FK134">
            <v>1303229.027962053</v>
          </cell>
          <cell r="FL134">
            <v>421901.14133221528</v>
          </cell>
          <cell r="FM134">
            <v>8796471.1179342158</v>
          </cell>
          <cell r="FN134">
            <v>2014448.5001596294</v>
          </cell>
          <cell r="FO134">
            <v>521507.47987202916</v>
          </cell>
          <cell r="FP134">
            <v>1492941.0202876001</v>
          </cell>
          <cell r="FQ134">
            <v>5106696.7128261095</v>
          </cell>
          <cell r="FR134">
            <v>340843.02450810035</v>
          </cell>
          <cell r="FS134">
            <v>1334482.8804403753</v>
          </cell>
          <cell r="FT134">
            <v>0</v>
          </cell>
          <cell r="FU134">
            <v>1648066.6705830002</v>
          </cell>
          <cell r="FV134">
            <v>1124646.2065000001</v>
          </cell>
          <cell r="FW134">
            <v>0</v>
          </cell>
          <cell r="FX134">
            <v>0</v>
          </cell>
          <cell r="FY134">
            <v>0</v>
          </cell>
          <cell r="FZ134">
            <v>0</v>
          </cell>
          <cell r="GA134">
            <v>0</v>
          </cell>
          <cell r="GB134">
            <v>520047.27336300013</v>
          </cell>
          <cell r="GC134">
            <v>0</v>
          </cell>
          <cell r="GD134">
            <v>0</v>
          </cell>
          <cell r="GE134">
            <v>92.477919999999997</v>
          </cell>
          <cell r="GF134">
            <v>0</v>
          </cell>
          <cell r="GG134">
            <v>0</v>
          </cell>
          <cell r="GH134">
            <v>580480.76810999995</v>
          </cell>
          <cell r="GI134">
            <v>1238024.7239811413</v>
          </cell>
          <cell r="GJ134">
            <v>6358644.4127415176</v>
          </cell>
          <cell r="GK134">
            <v>5741697.6847115178</v>
          </cell>
          <cell r="GL134">
            <v>3077967.7994809998</v>
          </cell>
          <cell r="GM134">
            <v>0</v>
          </cell>
          <cell r="GN134">
            <v>997307.51063400006</v>
          </cell>
          <cell r="GO134">
            <v>263943.93065540784</v>
          </cell>
          <cell r="GP134">
            <v>1112884.4233871098</v>
          </cell>
          <cell r="GQ134">
            <v>0</v>
          </cell>
          <cell r="GR134">
            <v>616946.72803</v>
          </cell>
          <cell r="GS134">
            <v>0</v>
          </cell>
          <cell r="GT134">
            <v>616946.72803</v>
          </cell>
          <cell r="GU134">
            <v>2786477.2249958627</v>
          </cell>
          <cell r="GV134">
            <v>0</v>
          </cell>
          <cell r="GW134">
            <v>0</v>
          </cell>
          <cell r="GX134">
            <v>44467.870064199538</v>
          </cell>
          <cell r="GY134">
            <v>2366347.9056406626</v>
          </cell>
          <cell r="GZ134">
            <v>0</v>
          </cell>
          <cell r="HA134">
            <v>0</v>
          </cell>
        </row>
        <row r="135">
          <cell r="A135">
            <v>37591</v>
          </cell>
          <cell r="B135">
            <v>47819213.1422925</v>
          </cell>
          <cell r="C135">
            <v>3989780.40650594</v>
          </cell>
          <cell r="D135">
            <v>3988127.73520594</v>
          </cell>
          <cell r="E135">
            <v>438463.52220740437</v>
          </cell>
          <cell r="F135">
            <v>3051131.5962062115</v>
          </cell>
          <cell r="G135">
            <v>348666.55091941991</v>
          </cell>
          <cell r="H135">
            <v>69720.821652733342</v>
          </cell>
          <cell r="I135">
            <v>80145.244220170149</v>
          </cell>
          <cell r="J135">
            <v>1652.6713</v>
          </cell>
          <cell r="K135">
            <v>0</v>
          </cell>
          <cell r="L135">
            <v>0</v>
          </cell>
          <cell r="M135">
            <v>1651.3688999999999</v>
          </cell>
          <cell r="N135">
            <v>1.3024</v>
          </cell>
          <cell r="O135">
            <v>43829432.735786557</v>
          </cell>
          <cell r="P135">
            <v>719413.91651221842</v>
          </cell>
          <cell r="Q135">
            <v>22252265.377397019</v>
          </cell>
          <cell r="R135">
            <v>17872796.928733792</v>
          </cell>
          <cell r="S135">
            <v>6672879.8489787672</v>
          </cell>
          <cell r="T135">
            <v>5042405.5543734562</v>
          </cell>
          <cell r="U135">
            <v>4925216.1894393777</v>
          </cell>
          <cell r="V135">
            <v>4340178.3244469184</v>
          </cell>
          <cell r="W135">
            <v>614285.27485803142</v>
          </cell>
          <cell r="X135">
            <v>3725893.0495888866</v>
          </cell>
          <cell r="Y135">
            <v>541832.98973304848</v>
          </cell>
          <cell r="Z135">
            <v>43204.875259411514</v>
          </cell>
          <cell r="AA135">
            <v>117189.36493407779</v>
          </cell>
          <cell r="AB135">
            <v>97460.311030077792</v>
          </cell>
          <cell r="AC135">
            <v>2083.126976</v>
          </cell>
          <cell r="AD135">
            <v>95377.184054077792</v>
          </cell>
          <cell r="AE135">
            <v>18425.045128999998</v>
          </cell>
          <cell r="AF135">
            <v>1304.0087749999998</v>
          </cell>
          <cell r="AG135">
            <v>1630474.2946053105</v>
          </cell>
          <cell r="AH135">
            <v>1624383.3430450826</v>
          </cell>
          <cell r="AI135">
            <v>622187.327407</v>
          </cell>
          <cell r="AJ135">
            <v>159073.29151400001</v>
          </cell>
          <cell r="AK135">
            <v>463114.03589300002</v>
          </cell>
          <cell r="AL135">
            <v>954838.26496408263</v>
          </cell>
          <cell r="AM135">
            <v>47357.750673999995</v>
          </cell>
          <cell r="AN135">
            <v>6090.9515602280026</v>
          </cell>
          <cell r="AO135">
            <v>2649.9451889999996</v>
          </cell>
          <cell r="AP135">
            <v>9.7610810000000008</v>
          </cell>
          <cell r="AQ135">
            <v>2640.1841079999999</v>
          </cell>
          <cell r="AR135">
            <v>3349.1691192280036</v>
          </cell>
          <cell r="AS135">
            <v>91.837252000000007</v>
          </cell>
          <cell r="AT135">
            <v>1403982.2635772021</v>
          </cell>
          <cell r="AU135">
            <v>1398137.2056932021</v>
          </cell>
          <cell r="AV135">
            <v>613587.68633299996</v>
          </cell>
          <cell r="AW135">
            <v>159073.29151400001</v>
          </cell>
          <cell r="AX135">
            <v>454514.39481899998</v>
          </cell>
          <cell r="AY135">
            <v>750698.96871720219</v>
          </cell>
          <cell r="AZ135">
            <v>33850.550643000002</v>
          </cell>
          <cell r="BA135">
            <v>5845.0578839999998</v>
          </cell>
          <cell r="BB135">
            <v>2642.7454339999995</v>
          </cell>
          <cell r="BC135">
            <v>9.7610810000000008</v>
          </cell>
          <cell r="BD135">
            <v>2632.9843529999998</v>
          </cell>
          <cell r="BE135">
            <v>3171.2733480000002</v>
          </cell>
          <cell r="BF135">
            <v>31.039102000000003</v>
          </cell>
          <cell r="BG135">
            <v>226492.03102810853</v>
          </cell>
          <cell r="BH135">
            <v>226246.13735188055</v>
          </cell>
          <cell r="BI135">
            <v>8599.6410739999992</v>
          </cell>
          <cell r="BJ135">
            <v>0</v>
          </cell>
          <cell r="BK135">
            <v>8599.6410739999992</v>
          </cell>
          <cell r="BL135">
            <v>204139.29624688052</v>
          </cell>
          <cell r="BM135">
            <v>13507.200031</v>
          </cell>
          <cell r="BN135">
            <v>245.89367622800319</v>
          </cell>
          <cell r="BO135">
            <v>7.1997549999999988</v>
          </cell>
          <cell r="BP135">
            <v>0</v>
          </cell>
          <cell r="BQ135">
            <v>7.1997549999999988</v>
          </cell>
          <cell r="BR135">
            <v>177.89577122800318</v>
          </cell>
          <cell r="BS135">
            <v>60.79815</v>
          </cell>
          <cell r="BT135">
            <v>11199917.079755027</v>
          </cell>
          <cell r="BU135">
            <v>11036366.845848398</v>
          </cell>
          <cell r="BV135">
            <v>163550.23390662926</v>
          </cell>
          <cell r="BW135">
            <v>6826716.0606874945</v>
          </cell>
          <cell r="BX135">
            <v>6686939.5975125469</v>
          </cell>
          <cell r="BY135">
            <v>6314887.4280990409</v>
          </cell>
          <cell r="BZ135">
            <v>884635.62080979499</v>
          </cell>
          <cell r="CA135">
            <v>5430251.8072892455</v>
          </cell>
          <cell r="CB135">
            <v>67150.4308180058</v>
          </cell>
          <cell r="CC135">
            <v>304901.73859550047</v>
          </cell>
          <cell r="CD135">
            <v>139776.46317494728</v>
          </cell>
          <cell r="CE135">
            <v>138436.0591489473</v>
          </cell>
          <cell r="CF135">
            <v>469.75429999999994</v>
          </cell>
          <cell r="CG135">
            <v>137966.30484894727</v>
          </cell>
          <cell r="CH135">
            <v>520.47051099999999</v>
          </cell>
          <cell r="CI135">
            <v>819.93351500000006</v>
          </cell>
          <cell r="CJ135">
            <v>3254730.6510040117</v>
          </cell>
          <cell r="CK135">
            <v>3233052.8394873836</v>
          </cell>
          <cell r="CL135">
            <v>2825550.0537485899</v>
          </cell>
          <cell r="CM135">
            <v>579064.885503</v>
          </cell>
          <cell r="CN135">
            <v>2246485.1682455898</v>
          </cell>
          <cell r="CO135">
            <v>171629.64297079356</v>
          </cell>
          <cell r="CP135">
            <v>235873.14276800002</v>
          </cell>
          <cell r="CQ135">
            <v>21677.811516628466</v>
          </cell>
          <cell r="CR135">
            <v>20332.955310628466</v>
          </cell>
          <cell r="CS135">
            <v>5408.9112536284656</v>
          </cell>
          <cell r="CT135">
            <v>14924.044057000001</v>
          </cell>
          <cell r="CU135">
            <v>1095.230292</v>
          </cell>
          <cell r="CV135">
            <v>249.62591399999997</v>
          </cell>
          <cell r="CW135">
            <v>1118470.3680635206</v>
          </cell>
          <cell r="CX135">
            <v>1116374.4088484671</v>
          </cell>
          <cell r="CY135">
            <v>608298.51328399999</v>
          </cell>
          <cell r="CZ135">
            <v>102057.77327799999</v>
          </cell>
          <cell r="DA135">
            <v>506240.74000599998</v>
          </cell>
          <cell r="DB135">
            <v>330919.25194646709</v>
          </cell>
          <cell r="DC135">
            <v>177156.643618</v>
          </cell>
          <cell r="DD135">
            <v>2095.9592150535236</v>
          </cell>
          <cell r="DE135">
            <v>2073.8056719999995</v>
          </cell>
          <cell r="DF135">
            <v>0</v>
          </cell>
          <cell r="DG135">
            <v>2073.8056719999995</v>
          </cell>
          <cell r="DH135">
            <v>22.153543053523986</v>
          </cell>
          <cell r="DI135">
            <v>0</v>
          </cell>
          <cell r="DJ135">
            <v>0</v>
          </cell>
          <cell r="DK135">
            <v>4379468.4486632245</v>
          </cell>
          <cell r="DL135">
            <v>1122.618156</v>
          </cell>
          <cell r="DM135">
            <v>15320269.836271632</v>
          </cell>
          <cell r="DN135">
            <v>5536360.9874496879</v>
          </cell>
          <cell r="DO135">
            <v>0</v>
          </cell>
          <cell r="DP135">
            <v>0</v>
          </cell>
          <cell r="DQ135">
            <v>9983.5446960086265</v>
          </cell>
          <cell r="DR135">
            <v>5526377.4427536791</v>
          </cell>
          <cell r="DS135">
            <v>47819213.226205252</v>
          </cell>
          <cell r="DT135">
            <v>3364176.655336679</v>
          </cell>
          <cell r="DU135">
            <v>1663093.8155228531</v>
          </cell>
          <cell r="DV135">
            <v>1643621.9555152028</v>
          </cell>
          <cell r="DW135">
            <v>64154.905308674672</v>
          </cell>
          <cell r="DX135">
            <v>937233.65615649207</v>
          </cell>
          <cell r="DY135">
            <v>642233.39405003632</v>
          </cell>
          <cell r="DZ135">
            <v>19471.860007650197</v>
          </cell>
          <cell r="EA135">
            <v>0</v>
          </cell>
          <cell r="EB135">
            <v>0</v>
          </cell>
          <cell r="EC135">
            <v>0</v>
          </cell>
          <cell r="ED135">
            <v>0</v>
          </cell>
          <cell r="EE135">
            <v>1701082.8398138259</v>
          </cell>
          <cell r="EF135">
            <v>1701082.8398138259</v>
          </cell>
          <cell r="EG135">
            <v>0</v>
          </cell>
          <cell r="EH135">
            <v>44455036.570868574</v>
          </cell>
          <cell r="EI135">
            <v>32813418.515053786</v>
          </cell>
          <cell r="EJ135">
            <v>4272634.6037235241</v>
          </cell>
          <cell r="EK135">
            <v>4272634.6037235241</v>
          </cell>
          <cell r="EL135">
            <v>3457183.0590797989</v>
          </cell>
          <cell r="EM135">
            <v>513624.63798813679</v>
          </cell>
          <cell r="EN135">
            <v>2943558.4210916623</v>
          </cell>
          <cell r="EO135">
            <v>372183.50826517306</v>
          </cell>
          <cell r="EP135">
            <v>3559.7364039762383</v>
          </cell>
          <cell r="EQ135">
            <v>439708.29997457546</v>
          </cell>
          <cell r="ER135">
            <v>52369.840842994206</v>
          </cell>
          <cell r="ES135">
            <v>387338.45913158124</v>
          </cell>
          <cell r="ET135">
            <v>28540783.91133026</v>
          </cell>
          <cell r="EU135">
            <v>8889423.3685880471</v>
          </cell>
          <cell r="EV135">
            <v>347812.84968445741</v>
          </cell>
          <cell r="EW135">
            <v>8541610.5189035889</v>
          </cell>
          <cell r="EX135">
            <v>4970189.0846096883</v>
          </cell>
          <cell r="EY135">
            <v>2936997.1423004083</v>
          </cell>
          <cell r="EZ135">
            <v>674876.5045303792</v>
          </cell>
          <cell r="FA135">
            <v>1778296.6004206887</v>
          </cell>
          <cell r="FB135">
            <v>439233.8990890311</v>
          </cell>
          <cell r="FC135">
            <v>44590.138260309242</v>
          </cell>
          <cell r="FD135">
            <v>906178.98210927972</v>
          </cell>
          <cell r="FE135">
            <v>1127012.9602000001</v>
          </cell>
          <cell r="FF135">
            <v>14681171.458132524</v>
          </cell>
          <cell r="FG135">
            <v>4946281.6596475383</v>
          </cell>
          <cell r="FH135">
            <v>2969594.6079682028</v>
          </cell>
          <cell r="FI135">
            <v>695948.9313920791</v>
          </cell>
          <cell r="FJ135">
            <v>2273645.6765761236</v>
          </cell>
          <cell r="FK135">
            <v>1424174.1360646423</v>
          </cell>
          <cell r="FL135">
            <v>552512.91561469343</v>
          </cell>
          <cell r="FM135">
            <v>9734889.7984849848</v>
          </cell>
          <cell r="FN135">
            <v>3097419.7702784697</v>
          </cell>
          <cell r="FO135">
            <v>1458486.4676209805</v>
          </cell>
          <cell r="FP135">
            <v>1638933.3026574894</v>
          </cell>
          <cell r="FQ135">
            <v>5149034.8467285708</v>
          </cell>
          <cell r="FR135">
            <v>399987.82859778428</v>
          </cell>
          <cell r="FS135">
            <v>1088447.3528801589</v>
          </cell>
          <cell r="FT135">
            <v>0</v>
          </cell>
          <cell r="FU135">
            <v>1469090.0675029999</v>
          </cell>
          <cell r="FV135">
            <v>1104346.9791999999</v>
          </cell>
          <cell r="FW135">
            <v>0</v>
          </cell>
          <cell r="FX135">
            <v>0</v>
          </cell>
          <cell r="FY135">
            <v>0</v>
          </cell>
          <cell r="FZ135">
            <v>0</v>
          </cell>
          <cell r="GA135">
            <v>0</v>
          </cell>
          <cell r="GB135">
            <v>364662.22336299991</v>
          </cell>
          <cell r="GC135">
            <v>0</v>
          </cell>
          <cell r="GD135">
            <v>0</v>
          </cell>
          <cell r="GE135">
            <v>19.230240000000002</v>
          </cell>
          <cell r="GF135">
            <v>0</v>
          </cell>
          <cell r="GG135">
            <v>0</v>
          </cell>
          <cell r="GH135">
            <v>65954.352900895712</v>
          </cell>
          <cell r="GI135">
            <v>1567769.6779124159</v>
          </cell>
          <cell r="GJ135">
            <v>6453340.5207374981</v>
          </cell>
          <cell r="GK135">
            <v>6130334.232263498</v>
          </cell>
          <cell r="GL135">
            <v>3251700.2329013171</v>
          </cell>
          <cell r="GM135">
            <v>0</v>
          </cell>
          <cell r="GN135">
            <v>1015235.9829082827</v>
          </cell>
          <cell r="GO135">
            <v>523185.54298725992</v>
          </cell>
          <cell r="GP135">
            <v>1043125.6764525014</v>
          </cell>
          <cell r="GQ135">
            <v>0</v>
          </cell>
          <cell r="GR135">
            <v>323006.28847399994</v>
          </cell>
          <cell r="GS135">
            <v>0</v>
          </cell>
          <cell r="GT135">
            <v>323006.28847399994</v>
          </cell>
          <cell r="GU135">
            <v>2085463.4367609774</v>
          </cell>
          <cell r="GV135">
            <v>0</v>
          </cell>
          <cell r="GW135">
            <v>0</v>
          </cell>
          <cell r="GX135">
            <v>50480.167105728287</v>
          </cell>
          <cell r="GY135">
            <v>1679814.4881499272</v>
          </cell>
          <cell r="GZ135">
            <v>0</v>
          </cell>
          <cell r="HA135">
            <v>0</v>
          </cell>
        </row>
        <row r="136">
          <cell r="A136">
            <v>37622</v>
          </cell>
          <cell r="B136">
            <v>47863632.711383119</v>
          </cell>
          <cell r="C136">
            <v>3644354.1653718799</v>
          </cell>
          <cell r="D136">
            <v>3640868.6605368801</v>
          </cell>
          <cell r="E136">
            <v>322229.88028462772</v>
          </cell>
          <cell r="F136">
            <v>2789648.7915787483</v>
          </cell>
          <cell r="G136">
            <v>351762.66746150394</v>
          </cell>
          <cell r="H136">
            <v>77711.078301000001</v>
          </cell>
          <cell r="I136">
            <v>99516.242911000008</v>
          </cell>
          <cell r="J136">
            <v>3485.5048349999997</v>
          </cell>
          <cell r="K136">
            <v>0</v>
          </cell>
          <cell r="L136">
            <v>0</v>
          </cell>
          <cell r="M136">
            <v>1623.9580999999998</v>
          </cell>
          <cell r="N136">
            <v>1861.5467349999999</v>
          </cell>
          <cell r="O136">
            <v>44219278.546011232</v>
          </cell>
          <cell r="P136">
            <v>349861.68196000002</v>
          </cell>
          <cell r="Q136">
            <v>22850385.084602091</v>
          </cell>
          <cell r="R136">
            <v>18374752.581088088</v>
          </cell>
          <cell r="S136">
            <v>7098003.4649350001</v>
          </cell>
          <cell r="T136">
            <v>5380822.3182610003</v>
          </cell>
          <cell r="U136">
            <v>5263582.3308300003</v>
          </cell>
          <cell r="V136">
            <v>4685303.6576770004</v>
          </cell>
          <cell r="W136">
            <v>497087.22854599997</v>
          </cell>
          <cell r="X136">
            <v>4188216.4291309998</v>
          </cell>
          <cell r="Y136">
            <v>537118.338338</v>
          </cell>
          <cell r="Z136">
            <v>41160.334815000002</v>
          </cell>
          <cell r="AA136">
            <v>117239.98743100002</v>
          </cell>
          <cell r="AB136">
            <v>98176.060383000004</v>
          </cell>
          <cell r="AC136">
            <v>547.68112499999995</v>
          </cell>
          <cell r="AD136">
            <v>97628.379258000001</v>
          </cell>
          <cell r="AE136">
            <v>17641.150830999999</v>
          </cell>
          <cell r="AF136">
            <v>1422.7762169999999</v>
          </cell>
          <cell r="AG136">
            <v>1717181.1466740002</v>
          </cell>
          <cell r="AH136">
            <v>1710643.6361740001</v>
          </cell>
          <cell r="AI136">
            <v>638070.94141199999</v>
          </cell>
          <cell r="AJ136">
            <v>159588.565198</v>
          </cell>
          <cell r="AK136">
            <v>478482.37621400005</v>
          </cell>
          <cell r="AL136">
            <v>1027689.99211</v>
          </cell>
          <cell r="AM136">
            <v>44882.702652</v>
          </cell>
          <cell r="AN136">
            <v>6537.5105000000012</v>
          </cell>
          <cell r="AO136">
            <v>2637.9734880000001</v>
          </cell>
          <cell r="AP136">
            <v>99.732387000000003</v>
          </cell>
          <cell r="AQ136">
            <v>2538.2411010000001</v>
          </cell>
          <cell r="AR136">
            <v>3801.0923800000005</v>
          </cell>
          <cell r="AS136">
            <v>98.444631999999942</v>
          </cell>
          <cell r="AT136">
            <v>1495451.340879</v>
          </cell>
          <cell r="AU136">
            <v>1489183.986825</v>
          </cell>
          <cell r="AV136">
            <v>629267.37433800008</v>
          </cell>
          <cell r="AW136">
            <v>159588.565198</v>
          </cell>
          <cell r="AX136">
            <v>469678.80914000003</v>
          </cell>
          <cell r="AY136">
            <v>824247.795927</v>
          </cell>
          <cell r="AZ136">
            <v>35668.816559999999</v>
          </cell>
          <cell r="BA136">
            <v>6267.3540540000004</v>
          </cell>
          <cell r="BB136">
            <v>2630.6145929999998</v>
          </cell>
          <cell r="BC136">
            <v>99.732387000000003</v>
          </cell>
          <cell r="BD136">
            <v>2530.8822059999998</v>
          </cell>
          <cell r="BE136">
            <v>3598.5429790000003</v>
          </cell>
          <cell r="BF136">
            <v>38.196481999999946</v>
          </cell>
          <cell r="BG136">
            <v>221729.80579499999</v>
          </cell>
          <cell r="BH136">
            <v>221459.64934899998</v>
          </cell>
          <cell r="BI136">
            <v>8803.5670740000005</v>
          </cell>
          <cell r="BJ136">
            <v>0</v>
          </cell>
          <cell r="BK136">
            <v>8803.5670740000005</v>
          </cell>
          <cell r="BL136">
            <v>203442.19618299999</v>
          </cell>
          <cell r="BM136">
            <v>9213.8860920000006</v>
          </cell>
          <cell r="BN136">
            <v>270.15644599999996</v>
          </cell>
          <cell r="BO136">
            <v>7.3588950000000013</v>
          </cell>
          <cell r="BP136">
            <v>0</v>
          </cell>
          <cell r="BQ136">
            <v>7.3588950000000013</v>
          </cell>
          <cell r="BR136">
            <v>202.54940099999996</v>
          </cell>
          <cell r="BS136">
            <v>60.248149999999995</v>
          </cell>
          <cell r="BT136">
            <v>11276749.116153087</v>
          </cell>
          <cell r="BU136">
            <v>11071855.516290048</v>
          </cell>
          <cell r="BV136">
            <v>204893.5998630395</v>
          </cell>
          <cell r="BW136">
            <v>6759872.8407467799</v>
          </cell>
          <cell r="BX136">
            <v>6599669.7066717399</v>
          </cell>
          <cell r="BY136">
            <v>6225170.2256077398</v>
          </cell>
          <cell r="BZ136">
            <v>740938.848489</v>
          </cell>
          <cell r="CA136">
            <v>5484231.3771187402</v>
          </cell>
          <cell r="CB136">
            <v>64758.823623000004</v>
          </cell>
          <cell r="CC136">
            <v>309740.65744100005</v>
          </cell>
          <cell r="CD136">
            <v>160203.13407503947</v>
          </cell>
          <cell r="CE136">
            <v>158514.91332003946</v>
          </cell>
          <cell r="CF136">
            <v>8.299999999999999E-2</v>
          </cell>
          <cell r="CG136">
            <v>158514.83032003947</v>
          </cell>
          <cell r="CH136">
            <v>473.25214800000003</v>
          </cell>
          <cell r="CI136">
            <v>1214.9686070000002</v>
          </cell>
          <cell r="CJ136">
            <v>3377424.7745583085</v>
          </cell>
          <cell r="CK136">
            <v>3336782.3990753083</v>
          </cell>
          <cell r="CL136">
            <v>2900025.1553254901</v>
          </cell>
          <cell r="CM136">
            <v>544187.33461499994</v>
          </cell>
          <cell r="CN136">
            <v>2355837.82071049</v>
          </cell>
          <cell r="CO136">
            <v>172317.27537681878</v>
          </cell>
          <cell r="CP136">
            <v>264439.96837299998</v>
          </cell>
          <cell r="CQ136">
            <v>40642.375483000003</v>
          </cell>
          <cell r="CR136">
            <v>39166.186617000007</v>
          </cell>
          <cell r="CS136">
            <v>5438.2106059999996</v>
          </cell>
          <cell r="CT136">
            <v>33727.976011000006</v>
          </cell>
          <cell r="CU136">
            <v>1049.1295489999998</v>
          </cell>
          <cell r="CV136">
            <v>427.05931699999991</v>
          </cell>
          <cell r="CW136">
            <v>1139451.5008479999</v>
          </cell>
          <cell r="CX136">
            <v>1135403.4105429999</v>
          </cell>
          <cell r="CY136">
            <v>609404.98925599991</v>
          </cell>
          <cell r="CZ136">
            <v>88843.769037999999</v>
          </cell>
          <cell r="DA136">
            <v>520561.220218</v>
          </cell>
          <cell r="DB136">
            <v>337090.85278800002</v>
          </cell>
          <cell r="DC136">
            <v>188907.56849899999</v>
          </cell>
          <cell r="DD136">
            <v>4048.0903050000002</v>
          </cell>
          <cell r="DE136">
            <v>4029.8530540000002</v>
          </cell>
          <cell r="DF136">
            <v>0</v>
          </cell>
          <cell r="DG136">
            <v>4029.8530540000002</v>
          </cell>
          <cell r="DH136">
            <v>18.237251000000001</v>
          </cell>
          <cell r="DI136">
            <v>0</v>
          </cell>
          <cell r="DJ136">
            <v>0</v>
          </cell>
          <cell r="DK136">
            <v>4475632.5035140002</v>
          </cell>
          <cell r="DL136">
            <v>155.691968</v>
          </cell>
          <cell r="DM136">
            <v>15284271.344658351</v>
          </cell>
          <cell r="DN136">
            <v>5734604.7428227868</v>
          </cell>
          <cell r="DO136">
            <v>0</v>
          </cell>
          <cell r="DP136">
            <v>0</v>
          </cell>
          <cell r="DQ136">
            <v>13385.370157787565</v>
          </cell>
          <cell r="DR136">
            <v>5721219.3726650001</v>
          </cell>
          <cell r="DS136">
            <v>47863632.847883105</v>
          </cell>
          <cell r="DT136">
            <v>3661916.9284846047</v>
          </cell>
          <cell r="DU136">
            <v>1744706.4086504735</v>
          </cell>
          <cell r="DV136">
            <v>1722854.9330004738</v>
          </cell>
          <cell r="DW136">
            <v>161698.177295</v>
          </cell>
          <cell r="DX136">
            <v>863980.34053663665</v>
          </cell>
          <cell r="DY136">
            <v>697176.41516883695</v>
          </cell>
          <cell r="DZ136">
            <v>21851.47565</v>
          </cell>
          <cell r="EA136">
            <v>0</v>
          </cell>
          <cell r="EB136">
            <v>0</v>
          </cell>
          <cell r="EC136">
            <v>0</v>
          </cell>
          <cell r="ED136">
            <v>0</v>
          </cell>
          <cell r="EE136">
            <v>1917210.519834131</v>
          </cell>
          <cell r="EF136">
            <v>1917210.519834131</v>
          </cell>
          <cell r="EG136">
            <v>0</v>
          </cell>
          <cell r="EH136">
            <v>44201715.919398502</v>
          </cell>
          <cell r="EI136">
            <v>31417846.441200078</v>
          </cell>
          <cell r="EJ136">
            <v>3225892.8827409996</v>
          </cell>
          <cell r="EK136">
            <v>3225892.8827409996</v>
          </cell>
          <cell r="EL136">
            <v>2463563.2576510003</v>
          </cell>
          <cell r="EM136">
            <v>407615.45621099998</v>
          </cell>
          <cell r="EN136">
            <v>2055947.8014400001</v>
          </cell>
          <cell r="EO136">
            <v>370679.10726399999</v>
          </cell>
          <cell r="EP136">
            <v>2577.2722000000003</v>
          </cell>
          <cell r="EQ136">
            <v>389073.24562599999</v>
          </cell>
          <cell r="ER136">
            <v>35141.325939999995</v>
          </cell>
          <cell r="ES136">
            <v>353931.91968599998</v>
          </cell>
          <cell r="ET136">
            <v>28191953.558459081</v>
          </cell>
          <cell r="EU136">
            <v>9050880.3097649999</v>
          </cell>
          <cell r="EV136">
            <v>350161.51630699995</v>
          </cell>
          <cell r="EW136">
            <v>8700718.7934579998</v>
          </cell>
          <cell r="EX136">
            <v>4623572.2743719993</v>
          </cell>
          <cell r="EY136">
            <v>2558214.1230589999</v>
          </cell>
          <cell r="EZ136">
            <v>556115.68933199998</v>
          </cell>
          <cell r="FA136">
            <v>1515602.110837</v>
          </cell>
          <cell r="FB136">
            <v>418820.22737600002</v>
          </cell>
          <cell r="FC136">
            <v>67676.095514000001</v>
          </cell>
          <cell r="FD136">
            <v>875739.19471299986</v>
          </cell>
          <cell r="FE136">
            <v>1189618.9565999999</v>
          </cell>
          <cell r="FF136">
            <v>14517500.974322077</v>
          </cell>
          <cell r="FG136">
            <v>5148726.0018862821</v>
          </cell>
          <cell r="FH136">
            <v>3267588.4266125662</v>
          </cell>
          <cell r="FI136">
            <v>930950.98120170855</v>
          </cell>
          <cell r="FJ136">
            <v>2336637.4454108579</v>
          </cell>
          <cell r="FK136">
            <v>1348397.5768313571</v>
          </cell>
          <cell r="FL136">
            <v>532739.99844235834</v>
          </cell>
          <cell r="FM136">
            <v>9368774.9724357966</v>
          </cell>
          <cell r="FN136">
            <v>2462026.5762579013</v>
          </cell>
          <cell r="FO136">
            <v>927445.32093815994</v>
          </cell>
          <cell r="FP136">
            <v>1534581.2553197413</v>
          </cell>
          <cell r="FQ136">
            <v>5345417.0401999978</v>
          </cell>
          <cell r="FR136">
            <v>376652.76412140275</v>
          </cell>
          <cell r="FS136">
            <v>1184678.5918564941</v>
          </cell>
          <cell r="FT136">
            <v>0</v>
          </cell>
          <cell r="FU136">
            <v>1491606.6343330001</v>
          </cell>
          <cell r="FV136">
            <v>1123299.1435</v>
          </cell>
          <cell r="FW136">
            <v>0</v>
          </cell>
          <cell r="FX136">
            <v>0</v>
          </cell>
          <cell r="FY136">
            <v>0</v>
          </cell>
          <cell r="FZ136">
            <v>0</v>
          </cell>
          <cell r="GA136">
            <v>0</v>
          </cell>
          <cell r="GB136">
            <v>364106.59375300014</v>
          </cell>
          <cell r="GC136">
            <v>0</v>
          </cell>
          <cell r="GD136">
            <v>0</v>
          </cell>
          <cell r="GE136">
            <v>22.038580000000003</v>
          </cell>
          <cell r="GF136">
            <v>0</v>
          </cell>
          <cell r="GG136">
            <v>0.1</v>
          </cell>
          <cell r="GH136">
            <v>458778.94654600008</v>
          </cell>
          <cell r="GI136">
            <v>1396168.2710704193</v>
          </cell>
          <cell r="GJ136">
            <v>6877476.7655499997</v>
          </cell>
          <cell r="GK136">
            <v>5782709.4263930004</v>
          </cell>
          <cell r="GL136">
            <v>3335403.8092060001</v>
          </cell>
          <cell r="GM136">
            <v>0</v>
          </cell>
          <cell r="GN136">
            <v>1032370.527387</v>
          </cell>
          <cell r="GO136">
            <v>-231028.433793</v>
          </cell>
          <cell r="GP136">
            <v>1337007.208258</v>
          </cell>
          <cell r="GQ136">
            <v>0</v>
          </cell>
          <cell r="GR136">
            <v>1094767.339157</v>
          </cell>
          <cell r="GS136">
            <v>0</v>
          </cell>
          <cell r="GT136">
            <v>1094767.339157</v>
          </cell>
          <cell r="GU136">
            <v>2559838.8606990003</v>
          </cell>
          <cell r="GV136">
            <v>0</v>
          </cell>
          <cell r="GW136">
            <v>0</v>
          </cell>
          <cell r="GX136">
            <v>45514.455786999999</v>
          </cell>
          <cell r="GY136">
            <v>2085918.2065590001</v>
          </cell>
          <cell r="GZ136">
            <v>0</v>
          </cell>
          <cell r="HA136">
            <v>0</v>
          </cell>
        </row>
        <row r="137">
          <cell r="A137">
            <v>37653</v>
          </cell>
          <cell r="B137">
            <v>48626845.975294985</v>
          </cell>
          <cell r="C137">
            <v>3820140.4388346537</v>
          </cell>
          <cell r="D137">
            <v>3816622.6813746532</v>
          </cell>
          <cell r="E137">
            <v>329853.32843109895</v>
          </cell>
          <cell r="F137">
            <v>2968370.6467378642</v>
          </cell>
          <cell r="G137">
            <v>346652.02867468976</v>
          </cell>
          <cell r="H137">
            <v>79871.254533999992</v>
          </cell>
          <cell r="I137">
            <v>91875.422997000001</v>
          </cell>
          <cell r="J137">
            <v>3517.7574599999998</v>
          </cell>
          <cell r="K137">
            <v>0</v>
          </cell>
          <cell r="L137">
            <v>0</v>
          </cell>
          <cell r="M137">
            <v>1640.8911000000001</v>
          </cell>
          <cell r="N137">
            <v>1876.86636</v>
          </cell>
          <cell r="O137">
            <v>44806705.536460325</v>
          </cell>
          <cell r="P137">
            <v>358737.96377599996</v>
          </cell>
          <cell r="Q137">
            <v>23450922.092942186</v>
          </cell>
          <cell r="R137">
            <v>18848468.588058185</v>
          </cell>
          <cell r="S137">
            <v>7321361.7941319998</v>
          </cell>
          <cell r="T137">
            <v>5448536.2184619997</v>
          </cell>
          <cell r="U137">
            <v>5303432.1187299993</v>
          </cell>
          <cell r="V137">
            <v>4741561.8644239996</v>
          </cell>
          <cell r="W137">
            <v>657990.28142499994</v>
          </cell>
          <cell r="X137">
            <v>4083571.5829989999</v>
          </cell>
          <cell r="Y137">
            <v>520860.87109799997</v>
          </cell>
          <cell r="Z137">
            <v>41009.383207999999</v>
          </cell>
          <cell r="AA137">
            <v>145104.099732</v>
          </cell>
          <cell r="AB137">
            <v>124394.42389400001</v>
          </cell>
          <cell r="AC137">
            <v>1208.0531490000001</v>
          </cell>
          <cell r="AD137">
            <v>123186.37074500001</v>
          </cell>
          <cell r="AE137">
            <v>17922.902544999997</v>
          </cell>
          <cell r="AF137">
            <v>2786.7732930000006</v>
          </cell>
          <cell r="AG137">
            <v>1872825.5756700002</v>
          </cell>
          <cell r="AH137">
            <v>1865107.5087530003</v>
          </cell>
          <cell r="AI137">
            <v>652831.72251699993</v>
          </cell>
          <cell r="AJ137">
            <v>160912.76971200001</v>
          </cell>
          <cell r="AK137">
            <v>491918.95280500001</v>
          </cell>
          <cell r="AL137">
            <v>1164888.707683</v>
          </cell>
          <cell r="AM137">
            <v>47387.078552999999</v>
          </cell>
          <cell r="AN137">
            <v>7718.0669169999992</v>
          </cell>
          <cell r="AO137">
            <v>2991.972432</v>
          </cell>
          <cell r="AP137">
            <v>14.811716999999998</v>
          </cell>
          <cell r="AQ137">
            <v>2977.160715</v>
          </cell>
          <cell r="AR137">
            <v>4701.9544079999996</v>
          </cell>
          <cell r="AS137">
            <v>24.140076999999952</v>
          </cell>
          <cell r="AT137">
            <v>1648342.4501370001</v>
          </cell>
          <cell r="AU137">
            <v>1640846.6346790001</v>
          </cell>
          <cell r="AV137">
            <v>642830.08234700002</v>
          </cell>
          <cell r="AW137">
            <v>160912.76971200001</v>
          </cell>
          <cell r="AX137">
            <v>481917.31263499998</v>
          </cell>
          <cell r="AY137">
            <v>959722.50362800003</v>
          </cell>
          <cell r="AZ137">
            <v>38294.048704000001</v>
          </cell>
          <cell r="BA137">
            <v>7495.8154579999991</v>
          </cell>
          <cell r="BB137">
            <v>2985.3205040000003</v>
          </cell>
          <cell r="BC137">
            <v>14.811716999999998</v>
          </cell>
          <cell r="BD137">
            <v>2970.5087869999998</v>
          </cell>
          <cell r="BE137">
            <v>4486.3548769999998</v>
          </cell>
          <cell r="BF137">
            <v>24.140076999999952</v>
          </cell>
          <cell r="BG137">
            <v>224483.12553299995</v>
          </cell>
          <cell r="BH137">
            <v>224260.87407399999</v>
          </cell>
          <cell r="BI137">
            <v>10001.640170000001</v>
          </cell>
          <cell r="BJ137">
            <v>0</v>
          </cell>
          <cell r="BK137">
            <v>10001.640170000001</v>
          </cell>
          <cell r="BL137">
            <v>205166.20405499998</v>
          </cell>
          <cell r="BM137">
            <v>9093.0298490000005</v>
          </cell>
          <cell r="BN137">
            <v>222.25145900000001</v>
          </cell>
          <cell r="BO137">
            <v>6.6519279999999998</v>
          </cell>
          <cell r="BP137">
            <v>0</v>
          </cell>
          <cell r="BQ137">
            <v>6.6519279999999998</v>
          </cell>
          <cell r="BR137">
            <v>215.59953100000001</v>
          </cell>
          <cell r="BS137">
            <v>0</v>
          </cell>
          <cell r="BT137">
            <v>11527106.793926189</v>
          </cell>
          <cell r="BU137">
            <v>11312594.944189277</v>
          </cell>
          <cell r="BV137">
            <v>214511.84973691078</v>
          </cell>
          <cell r="BW137">
            <v>6896123.2406966388</v>
          </cell>
          <cell r="BX137">
            <v>6722623.4885647278</v>
          </cell>
          <cell r="BY137">
            <v>6366554.4348497279</v>
          </cell>
          <cell r="BZ137">
            <v>720360.52512899996</v>
          </cell>
          <cell r="CA137">
            <v>5646193.9097207282</v>
          </cell>
          <cell r="CB137">
            <v>66015.62915600001</v>
          </cell>
          <cell r="CC137">
            <v>290053.42455900001</v>
          </cell>
          <cell r="CD137">
            <v>173499.75213191076</v>
          </cell>
          <cell r="CE137">
            <v>170127.07043891077</v>
          </cell>
          <cell r="CF137">
            <v>0</v>
          </cell>
          <cell r="CG137">
            <v>170127.07043891077</v>
          </cell>
          <cell r="CH137">
            <v>1463.0358189999999</v>
          </cell>
          <cell r="CI137">
            <v>1909.6458740000003</v>
          </cell>
          <cell r="CJ137">
            <v>3453108.9643365494</v>
          </cell>
          <cell r="CK137">
            <v>3414714.1316905497</v>
          </cell>
          <cell r="CL137">
            <v>2967451.8147570789</v>
          </cell>
          <cell r="CM137">
            <v>648400.86920399999</v>
          </cell>
          <cell r="CN137">
            <v>2319050.9455530788</v>
          </cell>
          <cell r="CO137">
            <v>177283.77228347078</v>
          </cell>
          <cell r="CP137">
            <v>269978.54465</v>
          </cell>
          <cell r="CQ137">
            <v>38394.832646000003</v>
          </cell>
          <cell r="CR137">
            <v>36843.893862000004</v>
          </cell>
          <cell r="CS137">
            <v>5394.663474</v>
          </cell>
          <cell r="CT137">
            <v>31449.230388000004</v>
          </cell>
          <cell r="CU137">
            <v>1384.861684</v>
          </cell>
          <cell r="CV137">
            <v>166.0771</v>
          </cell>
          <cell r="CW137">
            <v>1177874.588893</v>
          </cell>
          <cell r="CX137">
            <v>1175257.323934</v>
          </cell>
          <cell r="CY137">
            <v>610221.68617</v>
          </cell>
          <cell r="CZ137">
            <v>87315.064352999994</v>
          </cell>
          <cell r="DA137">
            <v>522906.62181700004</v>
          </cell>
          <cell r="DB137">
            <v>370265.19958399999</v>
          </cell>
          <cell r="DC137">
            <v>194770.43818</v>
          </cell>
          <cell r="DD137">
            <v>2617.2649590000001</v>
          </cell>
          <cell r="DE137">
            <v>2584.373658</v>
          </cell>
          <cell r="DF137">
            <v>102.5</v>
          </cell>
          <cell r="DG137">
            <v>2481.873658</v>
          </cell>
          <cell r="DH137">
            <v>32.891300999999999</v>
          </cell>
          <cell r="DI137">
            <v>0</v>
          </cell>
          <cell r="DJ137">
            <v>0</v>
          </cell>
          <cell r="DK137">
            <v>4602453.5048839999</v>
          </cell>
          <cell r="DL137">
            <v>1059.4838049999998</v>
          </cell>
          <cell r="DM137">
            <v>15099725.932413638</v>
          </cell>
          <cell r="DN137">
            <v>5896260.0635235105</v>
          </cell>
          <cell r="DO137">
            <v>0</v>
          </cell>
          <cell r="DP137">
            <v>0</v>
          </cell>
          <cell r="DQ137">
            <v>24246.80502251002</v>
          </cell>
          <cell r="DR137">
            <v>5872013.2585009998</v>
          </cell>
          <cell r="DS137">
            <v>48626846.016506985</v>
          </cell>
          <cell r="DT137">
            <v>3697406.2921964177</v>
          </cell>
          <cell r="DU137">
            <v>1696411.5822407969</v>
          </cell>
          <cell r="DV137">
            <v>1678094.4116767969</v>
          </cell>
          <cell r="DW137">
            <v>142899.58086599997</v>
          </cell>
          <cell r="DX137">
            <v>861293.70611148351</v>
          </cell>
          <cell r="DY137">
            <v>673901.12469931343</v>
          </cell>
          <cell r="DZ137">
            <v>18317.170564</v>
          </cell>
          <cell r="EA137">
            <v>0</v>
          </cell>
          <cell r="EB137">
            <v>0</v>
          </cell>
          <cell r="EC137">
            <v>0</v>
          </cell>
          <cell r="ED137">
            <v>0</v>
          </cell>
          <cell r="EE137">
            <v>2000994.7099556208</v>
          </cell>
          <cell r="EF137">
            <v>2000994.7099556208</v>
          </cell>
          <cell r="EG137">
            <v>0</v>
          </cell>
          <cell r="EH137">
            <v>44929439.724310569</v>
          </cell>
          <cell r="EI137">
            <v>32162869.064233493</v>
          </cell>
          <cell r="EJ137">
            <v>3251615.1788700004</v>
          </cell>
          <cell r="EK137">
            <v>3251615.1788700004</v>
          </cell>
          <cell r="EL137">
            <v>2453569.3997240001</v>
          </cell>
          <cell r="EM137">
            <v>442465.27594700002</v>
          </cell>
          <cell r="EN137">
            <v>2011104.1237769998</v>
          </cell>
          <cell r="EO137">
            <v>428483.02999600006</v>
          </cell>
          <cell r="EP137">
            <v>2364.4656999999997</v>
          </cell>
          <cell r="EQ137">
            <v>367198.28344999999</v>
          </cell>
          <cell r="ER137">
            <v>31489.547840000003</v>
          </cell>
          <cell r="ES137">
            <v>335708.73560999997</v>
          </cell>
          <cell r="ET137">
            <v>28911253.885363497</v>
          </cell>
          <cell r="EU137">
            <v>9275299.117044</v>
          </cell>
          <cell r="EV137">
            <v>399337.867578</v>
          </cell>
          <cell r="EW137">
            <v>8875961.2494660001</v>
          </cell>
          <cell r="EX137">
            <v>4832611.8892390002</v>
          </cell>
          <cell r="EY137">
            <v>2680213.2714199997</v>
          </cell>
          <cell r="EZ137">
            <v>655844.46771500004</v>
          </cell>
          <cell r="FA137">
            <v>1538473.8548949999</v>
          </cell>
          <cell r="FB137">
            <v>448675.839148</v>
          </cell>
          <cell r="FC137">
            <v>37219.109661999995</v>
          </cell>
          <cell r="FD137">
            <v>921658.43281899986</v>
          </cell>
          <cell r="FE137">
            <v>1230740.1850000001</v>
          </cell>
          <cell r="FF137">
            <v>14803342.879080493</v>
          </cell>
          <cell r="FG137">
            <v>5371200.4730950305</v>
          </cell>
          <cell r="FH137">
            <v>3448318.7226950652</v>
          </cell>
          <cell r="FI137">
            <v>625921.48097512871</v>
          </cell>
          <cell r="FJ137">
            <v>2822397.2417199365</v>
          </cell>
          <cell r="FK137">
            <v>1382843.3960349681</v>
          </cell>
          <cell r="FL137">
            <v>540038.35436499713</v>
          </cell>
          <cell r="FM137">
            <v>9432142.4059854634</v>
          </cell>
          <cell r="FN137">
            <v>2567298.2442894187</v>
          </cell>
          <cell r="FO137">
            <v>1051971.6760172783</v>
          </cell>
          <cell r="FP137">
            <v>1515326.5682721403</v>
          </cell>
          <cell r="FQ137">
            <v>5312609.4752612952</v>
          </cell>
          <cell r="FR137">
            <v>356044.2265986714</v>
          </cell>
          <cell r="FS137">
            <v>1196190.4598360774</v>
          </cell>
          <cell r="FT137">
            <v>0</v>
          </cell>
          <cell r="FU137">
            <v>1454629.027033</v>
          </cell>
          <cell r="FV137">
            <v>1087679.9750999999</v>
          </cell>
          <cell r="FW137">
            <v>0</v>
          </cell>
          <cell r="FX137">
            <v>0</v>
          </cell>
          <cell r="FY137">
            <v>0</v>
          </cell>
          <cell r="FZ137">
            <v>0</v>
          </cell>
          <cell r="GA137">
            <v>0</v>
          </cell>
          <cell r="GB137">
            <v>363009.05665300007</v>
          </cell>
          <cell r="GC137">
            <v>0</v>
          </cell>
          <cell r="GD137">
            <v>0</v>
          </cell>
          <cell r="GE137">
            <v>12.426480000000002</v>
          </cell>
          <cell r="GF137">
            <v>0</v>
          </cell>
          <cell r="GG137">
            <v>0</v>
          </cell>
          <cell r="GH137">
            <v>466078.40368100005</v>
          </cell>
          <cell r="GI137">
            <v>1206983.6344940769</v>
          </cell>
          <cell r="GJ137">
            <v>6837143.1005360009</v>
          </cell>
          <cell r="GK137">
            <v>5738097.1955660004</v>
          </cell>
          <cell r="GL137">
            <v>3335405.9342060001</v>
          </cell>
          <cell r="GM137">
            <v>0</v>
          </cell>
          <cell r="GN137">
            <v>1049317.9116210002</v>
          </cell>
          <cell r="GO137">
            <v>-292925.45878699998</v>
          </cell>
          <cell r="GP137">
            <v>1330774.2946620001</v>
          </cell>
          <cell r="GQ137">
            <v>0</v>
          </cell>
          <cell r="GR137">
            <v>1099045.90497</v>
          </cell>
          <cell r="GS137">
            <v>0</v>
          </cell>
          <cell r="GT137">
            <v>1099045.90497</v>
          </cell>
          <cell r="GU137">
            <v>2801736.4943329999</v>
          </cell>
          <cell r="GV137">
            <v>0</v>
          </cell>
          <cell r="GW137">
            <v>0</v>
          </cell>
          <cell r="GX137">
            <v>54817.356947</v>
          </cell>
          <cell r="GY137">
            <v>2271196.0910820002</v>
          </cell>
          <cell r="GZ137">
            <v>0</v>
          </cell>
          <cell r="HA137">
            <v>0</v>
          </cell>
        </row>
        <row r="138">
          <cell r="A138">
            <v>37681</v>
          </cell>
          <cell r="B138">
            <v>49367335.406813815</v>
          </cell>
          <cell r="C138">
            <v>3557357.2195684267</v>
          </cell>
          <cell r="D138">
            <v>3553803.9576074271</v>
          </cell>
          <cell r="E138">
            <v>370443.35204688774</v>
          </cell>
          <cell r="F138">
            <v>2603225.8272567452</v>
          </cell>
          <cell r="G138">
            <v>348353.16617506352</v>
          </cell>
          <cell r="H138">
            <v>91524.179398999986</v>
          </cell>
          <cell r="I138">
            <v>140257.43272973047</v>
          </cell>
          <cell r="J138">
            <v>3553.2619609999992</v>
          </cell>
          <cell r="K138">
            <v>0</v>
          </cell>
          <cell r="L138">
            <v>0</v>
          </cell>
          <cell r="M138">
            <v>1659.6015</v>
          </cell>
          <cell r="N138">
            <v>1893.6604609999999</v>
          </cell>
          <cell r="O138">
            <v>45809978.187245391</v>
          </cell>
          <cell r="P138">
            <v>489931.88653305138</v>
          </cell>
          <cell r="Q138">
            <v>24184305.433345217</v>
          </cell>
          <cell r="R138">
            <v>19681914.632286679</v>
          </cell>
          <cell r="S138">
            <v>7710894.92070885</v>
          </cell>
          <cell r="T138">
            <v>5668497.642874144</v>
          </cell>
          <cell r="U138">
            <v>5509241.9557575891</v>
          </cell>
          <cell r="V138">
            <v>4917253.4346346362</v>
          </cell>
          <cell r="W138">
            <v>693037.4540512953</v>
          </cell>
          <cell r="X138">
            <v>4224215.9805833418</v>
          </cell>
          <cell r="Y138">
            <v>546233.25356740237</v>
          </cell>
          <cell r="Z138">
            <v>45755.267555550658</v>
          </cell>
          <cell r="AA138">
            <v>159255.687116555</v>
          </cell>
          <cell r="AB138">
            <v>137730.254065555</v>
          </cell>
          <cell r="AC138">
            <v>2023.7983840000002</v>
          </cell>
          <cell r="AD138">
            <v>135706.455681555</v>
          </cell>
          <cell r="AE138">
            <v>17259.953025999999</v>
          </cell>
          <cell r="AF138">
            <v>4265.4800249999989</v>
          </cell>
          <cell r="AG138">
            <v>2042397.2778347055</v>
          </cell>
          <cell r="AH138">
            <v>2033029.3274717056</v>
          </cell>
          <cell r="AI138">
            <v>654034.33857337118</v>
          </cell>
          <cell r="AJ138">
            <v>145590.23986999999</v>
          </cell>
          <cell r="AK138">
            <v>508444.09870337119</v>
          </cell>
          <cell r="AL138">
            <v>1324808.9682213343</v>
          </cell>
          <cell r="AM138">
            <v>54186.020677000008</v>
          </cell>
          <cell r="AN138">
            <v>9367.9503629999999</v>
          </cell>
          <cell r="AO138">
            <v>4345.2396429999999</v>
          </cell>
          <cell r="AP138">
            <v>446.40664300000009</v>
          </cell>
          <cell r="AQ138">
            <v>3898.8330000000001</v>
          </cell>
          <cell r="AR138">
            <v>4999.9754149999999</v>
          </cell>
          <cell r="AS138">
            <v>22.735304999999958</v>
          </cell>
          <cell r="AT138">
            <v>1810412.645627578</v>
          </cell>
          <cell r="AU138">
            <v>1801251.108259578</v>
          </cell>
          <cell r="AV138">
            <v>643220.48841200001</v>
          </cell>
          <cell r="AW138">
            <v>144968.26587</v>
          </cell>
          <cell r="AX138">
            <v>498252.222542</v>
          </cell>
          <cell r="AY138">
            <v>1114959.3460605782</v>
          </cell>
          <cell r="AZ138">
            <v>43071.273786999998</v>
          </cell>
          <cell r="BA138">
            <v>9161.5373680000012</v>
          </cell>
          <cell r="BB138">
            <v>4340.5062290000005</v>
          </cell>
          <cell r="BC138">
            <v>446.40664300000009</v>
          </cell>
          <cell r="BD138">
            <v>3894.0995860000003</v>
          </cell>
          <cell r="BE138">
            <v>4798.2958339999996</v>
          </cell>
          <cell r="BF138">
            <v>22.735304999999958</v>
          </cell>
          <cell r="BG138">
            <v>231984.63220712729</v>
          </cell>
          <cell r="BH138">
            <v>231778.2192121273</v>
          </cell>
          <cell r="BI138">
            <v>10813.850161371203</v>
          </cell>
          <cell r="BJ138">
            <v>621.97399999999993</v>
          </cell>
          <cell r="BK138">
            <v>10191.876161371201</v>
          </cell>
          <cell r="BL138">
            <v>209849.62216075612</v>
          </cell>
          <cell r="BM138">
            <v>11114.746889999999</v>
          </cell>
          <cell r="BN138">
            <v>206.41299500000008</v>
          </cell>
          <cell r="BO138">
            <v>4.7334140000000007</v>
          </cell>
          <cell r="BP138">
            <v>0</v>
          </cell>
          <cell r="BQ138">
            <v>4.7334140000000007</v>
          </cell>
          <cell r="BR138">
            <v>201.67958100000007</v>
          </cell>
          <cell r="BS138">
            <v>0</v>
          </cell>
          <cell r="BT138">
            <v>11971019.711577831</v>
          </cell>
          <cell r="BU138">
            <v>11766931.864460872</v>
          </cell>
          <cell r="BV138">
            <v>204087.8471169589</v>
          </cell>
          <cell r="BW138">
            <v>6983577.3456555884</v>
          </cell>
          <cell r="BX138">
            <v>6818195.8972366303</v>
          </cell>
          <cell r="BY138">
            <v>6372412.4077013079</v>
          </cell>
          <cell r="BZ138">
            <v>581982.18515949778</v>
          </cell>
          <cell r="CA138">
            <v>5790430.22254181</v>
          </cell>
          <cell r="CB138">
            <v>66627.742357008319</v>
          </cell>
          <cell r="CC138">
            <v>379155.74717831402</v>
          </cell>
          <cell r="CD138">
            <v>165381.4484189589</v>
          </cell>
          <cell r="CE138">
            <v>163687.0209639589</v>
          </cell>
          <cell r="CF138">
            <v>52.578099999999992</v>
          </cell>
          <cell r="CG138">
            <v>163634.44286395892</v>
          </cell>
          <cell r="CH138">
            <v>1085.999384</v>
          </cell>
          <cell r="CI138">
            <v>608.42807100000005</v>
          </cell>
          <cell r="CJ138">
            <v>3614089.4385817</v>
          </cell>
          <cell r="CK138">
            <v>3580085.4440896995</v>
          </cell>
          <cell r="CL138">
            <v>3091837.5957851978</v>
          </cell>
          <cell r="CM138">
            <v>600311.34073750046</v>
          </cell>
          <cell r="CN138">
            <v>2491526.2550476971</v>
          </cell>
          <cell r="CO138">
            <v>191457.3462705017</v>
          </cell>
          <cell r="CP138">
            <v>296790.502034</v>
          </cell>
          <cell r="CQ138">
            <v>34003.994492000005</v>
          </cell>
          <cell r="CR138">
            <v>32719.048789</v>
          </cell>
          <cell r="CS138">
            <v>5819.8543879999997</v>
          </cell>
          <cell r="CT138">
            <v>26899.194400999997</v>
          </cell>
          <cell r="CU138">
            <v>1155.4302030000001</v>
          </cell>
          <cell r="CV138">
            <v>129.5155</v>
          </cell>
          <cell r="CW138">
            <v>1373352.9273405424</v>
          </cell>
          <cell r="CX138">
            <v>1368650.5231345424</v>
          </cell>
          <cell r="CY138">
            <v>735401.4203023517</v>
          </cell>
          <cell r="CZ138">
            <v>172605.993617</v>
          </cell>
          <cell r="DA138">
            <v>562795.42668535165</v>
          </cell>
          <cell r="DB138">
            <v>429424.15674219065</v>
          </cell>
          <cell r="DC138">
            <v>203824.94608999998</v>
          </cell>
          <cell r="DD138">
            <v>4702.4042060000002</v>
          </cell>
          <cell r="DE138">
            <v>4674.780898</v>
          </cell>
          <cell r="DF138">
            <v>0</v>
          </cell>
          <cell r="DG138">
            <v>4674.780898</v>
          </cell>
          <cell r="DH138">
            <v>27.623307999999998</v>
          </cell>
          <cell r="DI138">
            <v>0</v>
          </cell>
          <cell r="DJ138">
            <v>0</v>
          </cell>
          <cell r="DK138">
            <v>4502390.8010585383</v>
          </cell>
          <cell r="DL138">
            <v>1004.492</v>
          </cell>
          <cell r="DM138">
            <v>15368132.603735399</v>
          </cell>
          <cell r="DN138">
            <v>5766603.771631727</v>
          </cell>
          <cell r="DO138">
            <v>0</v>
          </cell>
          <cell r="DP138">
            <v>0</v>
          </cell>
          <cell r="DQ138">
            <v>21760.735584517468</v>
          </cell>
          <cell r="DR138">
            <v>5744843.0360472091</v>
          </cell>
          <cell r="DS138">
            <v>49367335.343386412</v>
          </cell>
          <cell r="DT138">
            <v>3948201.2733650506</v>
          </cell>
          <cell r="DU138">
            <v>1998791.254364152</v>
          </cell>
          <cell r="DV138">
            <v>1973150.9520666613</v>
          </cell>
          <cell r="DW138">
            <v>326886.46288172866</v>
          </cell>
          <cell r="DX138">
            <v>939357.77730564121</v>
          </cell>
          <cell r="DY138">
            <v>706906.71187929134</v>
          </cell>
          <cell r="DZ138">
            <v>25640.302297490594</v>
          </cell>
          <cell r="EA138">
            <v>0</v>
          </cell>
          <cell r="EB138">
            <v>0</v>
          </cell>
          <cell r="EC138">
            <v>0</v>
          </cell>
          <cell r="ED138">
            <v>0</v>
          </cell>
          <cell r="EE138">
            <v>1949410.0190008986</v>
          </cell>
          <cell r="EF138">
            <v>1949410.0190008986</v>
          </cell>
          <cell r="EG138">
            <v>0</v>
          </cell>
          <cell r="EH138">
            <v>45419134.070021361</v>
          </cell>
          <cell r="EI138">
            <v>32358345.809333455</v>
          </cell>
          <cell r="EJ138">
            <v>3407297.2285569087</v>
          </cell>
          <cell r="EK138">
            <v>3407297.2285569087</v>
          </cell>
          <cell r="EL138">
            <v>2614164.7468595849</v>
          </cell>
          <cell r="EM138">
            <v>461338.38131143636</v>
          </cell>
          <cell r="EN138">
            <v>2152826.3655481488</v>
          </cell>
          <cell r="EO138">
            <v>426500.59686410893</v>
          </cell>
          <cell r="EP138">
            <v>11602.1459</v>
          </cell>
          <cell r="EQ138">
            <v>355029.73893321492</v>
          </cell>
          <cell r="ER138">
            <v>24923.816280308973</v>
          </cell>
          <cell r="ES138">
            <v>330105.92265290592</v>
          </cell>
          <cell r="ET138">
            <v>28951048.58077655</v>
          </cell>
          <cell r="EU138">
            <v>9309757.3951727934</v>
          </cell>
          <cell r="EV138">
            <v>383096.52109569137</v>
          </cell>
          <cell r="EW138">
            <v>8926660.8740771022</v>
          </cell>
          <cell r="EX138">
            <v>5009636.612461037</v>
          </cell>
          <cell r="EY138">
            <v>2784776.7720806478</v>
          </cell>
          <cell r="EZ138">
            <v>704986.17765822751</v>
          </cell>
          <cell r="FA138">
            <v>1536721.8610158255</v>
          </cell>
          <cell r="FB138">
            <v>463715.41582859511</v>
          </cell>
          <cell r="FC138">
            <v>79353.317578000002</v>
          </cell>
          <cell r="FD138">
            <v>918595.91678038926</v>
          </cell>
          <cell r="FE138">
            <v>1306263.9235999999</v>
          </cell>
          <cell r="FF138">
            <v>14631654.573142717</v>
          </cell>
          <cell r="FG138">
            <v>5063708.5133388238</v>
          </cell>
          <cell r="FH138">
            <v>3071039.9032177585</v>
          </cell>
          <cell r="FI138">
            <v>610896.22197156702</v>
          </cell>
          <cell r="FJ138">
            <v>2460143.6812461917</v>
          </cell>
          <cell r="FK138">
            <v>1455901.1941452115</v>
          </cell>
          <cell r="FL138">
            <v>536767.41597585415</v>
          </cell>
          <cell r="FM138">
            <v>9567946.0598038919</v>
          </cell>
          <cell r="FN138">
            <v>2535235.9834038359</v>
          </cell>
          <cell r="FO138">
            <v>910015.07593069808</v>
          </cell>
          <cell r="FP138">
            <v>1625220.9074731378</v>
          </cell>
          <cell r="FQ138">
            <v>5370689.7919033822</v>
          </cell>
          <cell r="FR138">
            <v>365721.57662980718</v>
          </cell>
          <cell r="FS138">
            <v>1296298.7078668673</v>
          </cell>
          <cell r="FT138">
            <v>0</v>
          </cell>
          <cell r="FU138">
            <v>1612755.1084639232</v>
          </cell>
          <cell r="FV138">
            <v>1234590.6480579232</v>
          </cell>
          <cell r="FW138">
            <v>0</v>
          </cell>
          <cell r="FX138">
            <v>0</v>
          </cell>
          <cell r="FY138">
            <v>0</v>
          </cell>
          <cell r="FZ138">
            <v>0</v>
          </cell>
          <cell r="GA138">
            <v>0</v>
          </cell>
          <cell r="GB138">
            <v>373820.43002600002</v>
          </cell>
          <cell r="GC138">
            <v>0</v>
          </cell>
          <cell r="GD138">
            <v>0</v>
          </cell>
          <cell r="GE138">
            <v>5.2385800000000007</v>
          </cell>
          <cell r="GF138">
            <v>0</v>
          </cell>
          <cell r="GG138">
            <v>0</v>
          </cell>
          <cell r="GH138">
            <v>520298.68381000002</v>
          </cell>
          <cell r="GI138">
            <v>1273869.0473387286</v>
          </cell>
          <cell r="GJ138">
            <v>6686958.7633605869</v>
          </cell>
          <cell r="GK138">
            <v>5285769.997499587</v>
          </cell>
          <cell r="GL138">
            <v>3354469.0242059999</v>
          </cell>
          <cell r="GM138">
            <v>0</v>
          </cell>
          <cell r="GN138">
            <v>1100176.4551669999</v>
          </cell>
          <cell r="GO138">
            <v>-442261.86852076947</v>
          </cell>
          <cell r="GP138">
            <v>941513.60287635645</v>
          </cell>
          <cell r="GQ138">
            <v>0</v>
          </cell>
          <cell r="GR138">
            <v>1401188.7658609999</v>
          </cell>
          <cell r="GS138">
            <v>0</v>
          </cell>
          <cell r="GT138">
            <v>1401188.7658609999</v>
          </cell>
          <cell r="GU138">
            <v>2966906.657714658</v>
          </cell>
          <cell r="GV138">
            <v>0</v>
          </cell>
          <cell r="GW138">
            <v>0</v>
          </cell>
          <cell r="GX138">
            <v>53901.122625000004</v>
          </cell>
          <cell r="GY138">
            <v>2451221.6386506185</v>
          </cell>
          <cell r="GZ138">
            <v>0</v>
          </cell>
          <cell r="HA138">
            <v>0</v>
          </cell>
        </row>
        <row r="139">
          <cell r="A139">
            <v>37712</v>
          </cell>
          <cell r="B139">
            <v>49574960.77230151</v>
          </cell>
          <cell r="C139">
            <v>3229735.8861394813</v>
          </cell>
          <cell r="D139">
            <v>3226137.9012634815</v>
          </cell>
          <cell r="E139">
            <v>412469.35488641931</v>
          </cell>
          <cell r="F139">
            <v>2271388.0885044457</v>
          </cell>
          <cell r="G139">
            <v>355452.71823361632</v>
          </cell>
          <cell r="H139">
            <v>78761.602800999986</v>
          </cell>
          <cell r="I139">
            <v>108066.13683799999</v>
          </cell>
          <cell r="J139">
            <v>3597.984876</v>
          </cell>
          <cell r="K139">
            <v>0</v>
          </cell>
          <cell r="L139">
            <v>0</v>
          </cell>
          <cell r="M139">
            <v>1687.636</v>
          </cell>
          <cell r="N139">
            <v>1910.348876</v>
          </cell>
          <cell r="O139">
            <v>46345224.886162028</v>
          </cell>
          <cell r="P139">
            <v>506162.80953500001</v>
          </cell>
          <cell r="Q139">
            <v>24777658.851609088</v>
          </cell>
          <cell r="R139">
            <v>20560290.894009091</v>
          </cell>
          <cell r="S139">
            <v>8124672.4136119988</v>
          </cell>
          <cell r="T139">
            <v>5866759.3191639995</v>
          </cell>
          <cell r="U139">
            <v>5669499.059324</v>
          </cell>
          <cell r="V139">
            <v>5078612.2030840004</v>
          </cell>
          <cell r="W139">
            <v>724167.32263099996</v>
          </cell>
          <cell r="X139">
            <v>4354444.8804529998</v>
          </cell>
          <cell r="Y139">
            <v>544553.93812100007</v>
          </cell>
          <cell r="Z139">
            <v>46332.918118999994</v>
          </cell>
          <cell r="AA139">
            <v>197260.25984000001</v>
          </cell>
          <cell r="AB139">
            <v>177352.43558700001</v>
          </cell>
          <cell r="AC139">
            <v>3982.3244890000001</v>
          </cell>
          <cell r="AD139">
            <v>173370.11109800002</v>
          </cell>
          <cell r="AE139">
            <v>17592.021364</v>
          </cell>
          <cell r="AF139">
            <v>2315.8028890000005</v>
          </cell>
          <cell r="AG139">
            <v>2257913.0944479997</v>
          </cell>
          <cell r="AH139">
            <v>2246912.7082449999</v>
          </cell>
          <cell r="AI139">
            <v>652887.91526199994</v>
          </cell>
          <cell r="AJ139">
            <v>111676.01490400001</v>
          </cell>
          <cell r="AK139">
            <v>541211.90035799996</v>
          </cell>
          <cell r="AL139">
            <v>1510972.9604239999</v>
          </cell>
          <cell r="AM139">
            <v>83051.832559000002</v>
          </cell>
          <cell r="AN139">
            <v>11000.386203</v>
          </cell>
          <cell r="AO139">
            <v>5196.9074740000005</v>
          </cell>
          <cell r="AP139">
            <v>7.3314499999999994</v>
          </cell>
          <cell r="AQ139">
            <v>5189.576024</v>
          </cell>
          <cell r="AR139">
            <v>5739.6669469999997</v>
          </cell>
          <cell r="AS139">
            <v>63.811781999999951</v>
          </cell>
          <cell r="AT139">
            <v>2018396.4842080001</v>
          </cell>
          <cell r="AU139">
            <v>2007742.7421649999</v>
          </cell>
          <cell r="AV139">
            <v>641945.70573199994</v>
          </cell>
          <cell r="AW139">
            <v>111054.06690400001</v>
          </cell>
          <cell r="AX139">
            <v>530891.63882799994</v>
          </cell>
          <cell r="AY139">
            <v>1289417.542011</v>
          </cell>
          <cell r="AZ139">
            <v>76379.494422000003</v>
          </cell>
          <cell r="BA139">
            <v>10653.742043000002</v>
          </cell>
          <cell r="BB139">
            <v>5061.2257640000007</v>
          </cell>
          <cell r="BC139">
            <v>7.3314499999999994</v>
          </cell>
          <cell r="BD139">
            <v>5053.8943140000001</v>
          </cell>
          <cell r="BE139">
            <v>5528.7044970000006</v>
          </cell>
          <cell r="BF139">
            <v>63.811781999999951</v>
          </cell>
          <cell r="BG139">
            <v>239516.61024000001</v>
          </cell>
          <cell r="BH139">
            <v>239169.96608000001</v>
          </cell>
          <cell r="BI139">
            <v>10942.20953</v>
          </cell>
          <cell r="BJ139">
            <v>621.94799999999998</v>
          </cell>
          <cell r="BK139">
            <v>10320.26153</v>
          </cell>
          <cell r="BL139">
            <v>221555.41841300001</v>
          </cell>
          <cell r="BM139">
            <v>6672.3381370000006</v>
          </cell>
          <cell r="BN139">
            <v>346.64415999999994</v>
          </cell>
          <cell r="BO139">
            <v>135.68170999999998</v>
          </cell>
          <cell r="BP139">
            <v>0</v>
          </cell>
          <cell r="BQ139">
            <v>135.68170999999998</v>
          </cell>
          <cell r="BR139">
            <v>210.96244999999993</v>
          </cell>
          <cell r="BS139">
            <v>0</v>
          </cell>
          <cell r="BT139">
            <v>12435618.480397094</v>
          </cell>
          <cell r="BU139">
            <v>12188470.400998585</v>
          </cell>
          <cell r="BV139">
            <v>247148.07939850772</v>
          </cell>
          <cell r="BW139">
            <v>7211178.8920174809</v>
          </cell>
          <cell r="BX139">
            <v>7019160.0551611129</v>
          </cell>
          <cell r="BY139">
            <v>6520797.8133431124</v>
          </cell>
          <cell r="BZ139">
            <v>644988.16477999999</v>
          </cell>
          <cell r="CA139">
            <v>5875809.6485631121</v>
          </cell>
          <cell r="CB139">
            <v>78520.405348999993</v>
          </cell>
          <cell r="CC139">
            <v>419841.83646900003</v>
          </cell>
          <cell r="CD139">
            <v>192018.83685636878</v>
          </cell>
          <cell r="CE139">
            <v>186646.57432736878</v>
          </cell>
          <cell r="CF139">
            <v>361.73164099999997</v>
          </cell>
          <cell r="CG139">
            <v>186284.84268636879</v>
          </cell>
          <cell r="CH139">
            <v>855.80811899999992</v>
          </cell>
          <cell r="CI139">
            <v>4516.4544100000003</v>
          </cell>
          <cell r="CJ139">
            <v>3634597.0850285785</v>
          </cell>
          <cell r="CK139">
            <v>3584353.5592073938</v>
          </cell>
          <cell r="CL139">
            <v>3063950.3525219136</v>
          </cell>
          <cell r="CM139">
            <v>601846.03278900008</v>
          </cell>
          <cell r="CN139">
            <v>2462104.3197329133</v>
          </cell>
          <cell r="CO139">
            <v>215996.0497714805</v>
          </cell>
          <cell r="CP139">
            <v>304407.15691399999</v>
          </cell>
          <cell r="CQ139">
            <v>50243.525821184696</v>
          </cell>
          <cell r="CR139">
            <v>48990.21762518469</v>
          </cell>
          <cell r="CS139">
            <v>5878.2197651846927</v>
          </cell>
          <cell r="CT139">
            <v>43111.997859999996</v>
          </cell>
          <cell r="CU139">
            <v>1040.9555340000002</v>
          </cell>
          <cell r="CV139">
            <v>212.35266200000029</v>
          </cell>
          <cell r="CW139">
            <v>1589842.5033510313</v>
          </cell>
          <cell r="CX139">
            <v>1584956.7866300773</v>
          </cell>
          <cell r="CY139">
            <v>843493.67003199994</v>
          </cell>
          <cell r="CZ139">
            <v>170156.97927099999</v>
          </cell>
          <cell r="DA139">
            <v>673336.69076100003</v>
          </cell>
          <cell r="DB139">
            <v>505134.07203307736</v>
          </cell>
          <cell r="DC139">
            <v>236329.04456499996</v>
          </cell>
          <cell r="DD139">
            <v>4885.716720954214</v>
          </cell>
          <cell r="DE139">
            <v>4850.2336439999999</v>
          </cell>
          <cell r="DF139">
            <v>0</v>
          </cell>
          <cell r="DG139">
            <v>4850.2336439999999</v>
          </cell>
          <cell r="DH139">
            <v>35.483076954213672</v>
          </cell>
          <cell r="DI139">
            <v>0</v>
          </cell>
          <cell r="DJ139">
            <v>0</v>
          </cell>
          <cell r="DK139">
            <v>4217367.9576000003</v>
          </cell>
          <cell r="DL139">
            <v>1356.1908000000001</v>
          </cell>
          <cell r="DM139">
            <v>15002333.028494939</v>
          </cell>
          <cell r="DN139">
            <v>6057714.0057230005</v>
          </cell>
          <cell r="DO139">
            <v>0</v>
          </cell>
          <cell r="DP139">
            <v>0</v>
          </cell>
          <cell r="DQ139">
            <v>5525.6347569999998</v>
          </cell>
          <cell r="DR139">
            <v>6052188.3709660005</v>
          </cell>
          <cell r="DS139">
            <v>49574960.722806513</v>
          </cell>
          <cell r="DT139">
            <v>4101151.9779303237</v>
          </cell>
          <cell r="DU139">
            <v>1919891.4840299319</v>
          </cell>
          <cell r="DV139">
            <v>1890170.3093099319</v>
          </cell>
          <cell r="DW139">
            <v>244630.37120200001</v>
          </cell>
          <cell r="DX139">
            <v>969193.10631446482</v>
          </cell>
          <cell r="DY139">
            <v>676346.83179346682</v>
          </cell>
          <cell r="DZ139">
            <v>29721.174719999999</v>
          </cell>
          <cell r="EA139">
            <v>0</v>
          </cell>
          <cell r="EB139">
            <v>0</v>
          </cell>
          <cell r="EC139">
            <v>0</v>
          </cell>
          <cell r="ED139">
            <v>0</v>
          </cell>
          <cell r="EE139">
            <v>2181260.4939003917</v>
          </cell>
          <cell r="EF139">
            <v>2181260.4939003917</v>
          </cell>
          <cell r="EG139">
            <v>0</v>
          </cell>
          <cell r="EH139">
            <v>45473808.744876191</v>
          </cell>
          <cell r="EI139">
            <v>32701968.38866074</v>
          </cell>
          <cell r="EJ139">
            <v>3624532.7143209996</v>
          </cell>
          <cell r="EK139">
            <v>3624532.7143209996</v>
          </cell>
          <cell r="EL139">
            <v>2747425.9124119999</v>
          </cell>
          <cell r="EM139">
            <v>492002.92119699996</v>
          </cell>
          <cell r="EN139">
            <v>2255422.9912149999</v>
          </cell>
          <cell r="EO139">
            <v>485489.36391699995</v>
          </cell>
          <cell r="EP139">
            <v>5883.3199000000004</v>
          </cell>
          <cell r="EQ139">
            <v>385734.11809199996</v>
          </cell>
          <cell r="ER139">
            <v>29117.107246</v>
          </cell>
          <cell r="ES139">
            <v>356617.01084599999</v>
          </cell>
          <cell r="ET139">
            <v>29077435.674339741</v>
          </cell>
          <cell r="EU139">
            <v>9412632.7155189998</v>
          </cell>
          <cell r="EV139">
            <v>445587.91961000004</v>
          </cell>
          <cell r="EW139">
            <v>8967044.7959089987</v>
          </cell>
          <cell r="EX139">
            <v>5039499.7073569996</v>
          </cell>
          <cell r="EY139">
            <v>2752309.0111219999</v>
          </cell>
          <cell r="EZ139">
            <v>563887.76627100003</v>
          </cell>
          <cell r="FA139">
            <v>1662473.225417</v>
          </cell>
          <cell r="FB139">
            <v>441365.24292400002</v>
          </cell>
          <cell r="FC139">
            <v>84582.776509999996</v>
          </cell>
          <cell r="FD139">
            <v>990734.75663500023</v>
          </cell>
          <cell r="FE139">
            <v>1296455.9395999999</v>
          </cell>
          <cell r="FF139">
            <v>14625303.251463741</v>
          </cell>
          <cell r="FG139">
            <v>5098082.1276413426</v>
          </cell>
          <cell r="FH139">
            <v>2940980.6314408681</v>
          </cell>
          <cell r="FI139">
            <v>521749.00693141279</v>
          </cell>
          <cell r="FJ139">
            <v>2419231.6245094556</v>
          </cell>
          <cell r="FK139">
            <v>1559011.6618631608</v>
          </cell>
          <cell r="FL139">
            <v>598089.83433731331</v>
          </cell>
          <cell r="FM139">
            <v>9527221.1238223985</v>
          </cell>
          <cell r="FN139">
            <v>2365997.1567812064</v>
          </cell>
          <cell r="FO139">
            <v>769183.49121030385</v>
          </cell>
          <cell r="FP139">
            <v>1596813.6655709024</v>
          </cell>
          <cell r="FQ139">
            <v>5512208.9531305619</v>
          </cell>
          <cell r="FR139">
            <v>340364.93679681269</v>
          </cell>
          <cell r="FS139">
            <v>1308650.0771138186</v>
          </cell>
          <cell r="FT139">
            <v>0</v>
          </cell>
          <cell r="FU139">
            <v>1581822.7896429999</v>
          </cell>
          <cell r="FV139">
            <v>1182599.6280999999</v>
          </cell>
          <cell r="FW139">
            <v>0</v>
          </cell>
          <cell r="FX139">
            <v>0</v>
          </cell>
          <cell r="FY139">
            <v>0</v>
          </cell>
          <cell r="FZ139">
            <v>0</v>
          </cell>
          <cell r="GA139">
            <v>0</v>
          </cell>
          <cell r="GB139">
            <v>395077.7447729999</v>
          </cell>
          <cell r="GC139">
            <v>0</v>
          </cell>
          <cell r="GD139">
            <v>0</v>
          </cell>
          <cell r="GE139">
            <v>14.780670000000001</v>
          </cell>
          <cell r="GF139">
            <v>0</v>
          </cell>
          <cell r="GG139">
            <v>0</v>
          </cell>
          <cell r="GH139">
            <v>372012.03081700002</v>
          </cell>
          <cell r="GI139">
            <v>1290948.7731975601</v>
          </cell>
          <cell r="GJ139">
            <v>6533093.5876930002</v>
          </cell>
          <cell r="GK139">
            <v>5367352.2107640002</v>
          </cell>
          <cell r="GL139">
            <v>3368586.8869719999</v>
          </cell>
          <cell r="GM139">
            <v>0</v>
          </cell>
          <cell r="GN139">
            <v>1114129.0271510002</v>
          </cell>
          <cell r="GO139">
            <v>-414231.48776699998</v>
          </cell>
          <cell r="GP139">
            <v>955884.61130700004</v>
          </cell>
          <cell r="GQ139">
            <v>0</v>
          </cell>
          <cell r="GR139">
            <v>1165741.376929</v>
          </cell>
          <cell r="GS139">
            <v>0</v>
          </cell>
          <cell r="GT139">
            <v>1165741.376929</v>
          </cell>
          <cell r="GU139">
            <v>2993963.1748648849</v>
          </cell>
          <cell r="GV139">
            <v>0</v>
          </cell>
          <cell r="GW139">
            <v>0</v>
          </cell>
          <cell r="GX139">
            <v>56421.244127885009</v>
          </cell>
          <cell r="GY139">
            <v>2450903.9331069998</v>
          </cell>
          <cell r="GZ139">
            <v>0</v>
          </cell>
          <cell r="HA139">
            <v>0</v>
          </cell>
        </row>
        <row r="140">
          <cell r="A140">
            <v>37742</v>
          </cell>
          <cell r="B140">
            <v>50379098.730583802</v>
          </cell>
          <cell r="C140">
            <v>3881740.2161774673</v>
          </cell>
          <cell r="D140">
            <v>3878217.9167364673</v>
          </cell>
          <cell r="E140">
            <v>407723.1793983836</v>
          </cell>
          <cell r="F140">
            <v>2914251.5193708707</v>
          </cell>
          <cell r="G140">
            <v>361154.39579397719</v>
          </cell>
          <cell r="H140">
            <v>82425.914875000002</v>
          </cell>
          <cell r="I140">
            <v>112662.90729823537</v>
          </cell>
          <cell r="J140">
            <v>3522.2994410000001</v>
          </cell>
          <cell r="K140">
            <v>0</v>
          </cell>
          <cell r="L140">
            <v>0</v>
          </cell>
          <cell r="M140">
            <v>1648.5468000000001</v>
          </cell>
          <cell r="N140">
            <v>1873.7526410000003</v>
          </cell>
          <cell r="O140">
            <v>46497358.514406338</v>
          </cell>
          <cell r="P140">
            <v>398679.90006687574</v>
          </cell>
          <cell r="Q140">
            <v>25726004.753271095</v>
          </cell>
          <cell r="R140">
            <v>21676965.562573798</v>
          </cell>
          <cell r="S140">
            <v>8883052.1031663734</v>
          </cell>
          <cell r="T140">
            <v>6195978.102125058</v>
          </cell>
          <cell r="U140">
            <v>5946248.3072414454</v>
          </cell>
          <cell r="V140">
            <v>5244901.2771409256</v>
          </cell>
          <cell r="W140">
            <v>727217.11103699997</v>
          </cell>
          <cell r="X140">
            <v>4517684.1661039256</v>
          </cell>
          <cell r="Y140">
            <v>657888.07997460209</v>
          </cell>
          <cell r="Z140">
            <v>43458.950125917654</v>
          </cell>
          <cell r="AA140">
            <v>249729.79488361278</v>
          </cell>
          <cell r="AB140">
            <v>223101.73533800003</v>
          </cell>
          <cell r="AC140">
            <v>19560.465218000001</v>
          </cell>
          <cell r="AD140">
            <v>203541.27012</v>
          </cell>
          <cell r="AE140">
            <v>23929.276114</v>
          </cell>
          <cell r="AF140">
            <v>2698.7834316127619</v>
          </cell>
          <cell r="AG140">
            <v>2687074.0010413146</v>
          </cell>
          <cell r="AH140">
            <v>2669021.3688043146</v>
          </cell>
          <cell r="AI140">
            <v>721021.33979691658</v>
          </cell>
          <cell r="AJ140">
            <v>114473.25344928401</v>
          </cell>
          <cell r="AK140">
            <v>606548.08634763258</v>
          </cell>
          <cell r="AL140">
            <v>1860568.4528828643</v>
          </cell>
          <cell r="AM140">
            <v>87431.576124534011</v>
          </cell>
          <cell r="AN140">
            <v>18052.632237000002</v>
          </cell>
          <cell r="AO140">
            <v>5800.2211989999996</v>
          </cell>
          <cell r="AP140">
            <v>51.060199999999995</v>
          </cell>
          <cell r="AQ140">
            <v>5749.1609989999997</v>
          </cell>
          <cell r="AR140">
            <v>12079.974034000001</v>
          </cell>
          <cell r="AS140">
            <v>172.437004</v>
          </cell>
          <cell r="AT140">
            <v>2432344.3382634292</v>
          </cell>
          <cell r="AU140">
            <v>2414734.7796414294</v>
          </cell>
          <cell r="AV140">
            <v>711404.42066991655</v>
          </cell>
          <cell r="AW140">
            <v>113849.953449284</v>
          </cell>
          <cell r="AX140">
            <v>597554.46722063259</v>
          </cell>
          <cell r="AY140">
            <v>1621547.890311979</v>
          </cell>
          <cell r="AZ140">
            <v>81782.468659534017</v>
          </cell>
          <cell r="BA140">
            <v>17609.558622</v>
          </cell>
          <cell r="BB140">
            <v>5587.896146</v>
          </cell>
          <cell r="BC140">
            <v>51.060199999999995</v>
          </cell>
          <cell r="BD140">
            <v>5536.8359460000001</v>
          </cell>
          <cell r="BE140">
            <v>11849.225472</v>
          </cell>
          <cell r="BF140">
            <v>172.437004</v>
          </cell>
          <cell r="BG140">
            <v>254729.66277788524</v>
          </cell>
          <cell r="BH140">
            <v>254286.58916288527</v>
          </cell>
          <cell r="BI140">
            <v>9616.9191269999992</v>
          </cell>
          <cell r="BJ140">
            <v>623.29999999999995</v>
          </cell>
          <cell r="BK140">
            <v>8993.6191269999999</v>
          </cell>
          <cell r="BL140">
            <v>239020.56257088529</v>
          </cell>
          <cell r="BM140">
            <v>5649.107465</v>
          </cell>
          <cell r="BN140">
            <v>443.07361500000007</v>
          </cell>
          <cell r="BO140">
            <v>212.32505300000003</v>
          </cell>
          <cell r="BP140">
            <v>0</v>
          </cell>
          <cell r="BQ140">
            <v>212.32505300000003</v>
          </cell>
          <cell r="BR140">
            <v>230.74856199999999</v>
          </cell>
          <cell r="BS140">
            <v>0</v>
          </cell>
          <cell r="BT140">
            <v>12793913.459407428</v>
          </cell>
          <cell r="BU140">
            <v>12577425.247938892</v>
          </cell>
          <cell r="BV140">
            <v>216488.21146853501</v>
          </cell>
          <cell r="BW140">
            <v>7262195.9357375819</v>
          </cell>
          <cell r="BX140">
            <v>7073327.0013597133</v>
          </cell>
          <cell r="BY140">
            <v>6454210.529529457</v>
          </cell>
          <cell r="BZ140">
            <v>632829.47144399991</v>
          </cell>
          <cell r="CA140">
            <v>5821381.0580854574</v>
          </cell>
          <cell r="CB140">
            <v>76998.84596790807</v>
          </cell>
          <cell r="CC140">
            <v>542117.62586234766</v>
          </cell>
          <cell r="CD140">
            <v>188868.93437786901</v>
          </cell>
          <cell r="CE140">
            <v>183099.17510081638</v>
          </cell>
          <cell r="CF140">
            <v>20.336300000000001</v>
          </cell>
          <cell r="CG140">
            <v>183078.83880081639</v>
          </cell>
          <cell r="CH140">
            <v>912.19966869274799</v>
          </cell>
          <cell r="CI140">
            <v>4857.5596083598703</v>
          </cell>
          <cell r="CJ140">
            <v>3789196.382835933</v>
          </cell>
          <cell r="CK140">
            <v>3764972.5570979146</v>
          </cell>
          <cell r="CL140">
            <v>3121249.560421499</v>
          </cell>
          <cell r="CM140">
            <v>618486.41344700009</v>
          </cell>
          <cell r="CN140">
            <v>2502763.1469744989</v>
          </cell>
          <cell r="CO140">
            <v>237711.41664679005</v>
          </cell>
          <cell r="CP140">
            <v>406011.58002962591</v>
          </cell>
          <cell r="CQ140">
            <v>24223.825738017695</v>
          </cell>
          <cell r="CR140">
            <v>22415.062783017693</v>
          </cell>
          <cell r="CS140">
            <v>7223.4441730176941</v>
          </cell>
          <cell r="CT140">
            <v>15191.61861</v>
          </cell>
          <cell r="CU140">
            <v>982.15353100000016</v>
          </cell>
          <cell r="CV140">
            <v>826.60942399999988</v>
          </cell>
          <cell r="CW140">
            <v>1742521.1408339136</v>
          </cell>
          <cell r="CX140">
            <v>1739125.6894812651</v>
          </cell>
          <cell r="CY140">
            <v>899792.59415851464</v>
          </cell>
          <cell r="CZ140">
            <v>171845.7142788124</v>
          </cell>
          <cell r="DA140">
            <v>727946.87987970212</v>
          </cell>
          <cell r="DB140">
            <v>580609.60996240191</v>
          </cell>
          <cell r="DC140">
            <v>258723.48536034851</v>
          </cell>
          <cell r="DD140">
            <v>3395.4513526483074</v>
          </cell>
          <cell r="DE140">
            <v>3348.8470379999999</v>
          </cell>
          <cell r="DF140">
            <v>0</v>
          </cell>
          <cell r="DG140">
            <v>3348.8470379999999</v>
          </cell>
          <cell r="DH140">
            <v>46.604314648307891</v>
          </cell>
          <cell r="DI140">
            <v>0</v>
          </cell>
          <cell r="DJ140">
            <v>0</v>
          </cell>
          <cell r="DK140">
            <v>4049039.1906972975</v>
          </cell>
          <cell r="DL140">
            <v>278.56730000000005</v>
          </cell>
          <cell r="DM140">
            <v>14462419.90552463</v>
          </cell>
          <cell r="DN140">
            <v>5909975.3882437367</v>
          </cell>
          <cell r="DO140">
            <v>0</v>
          </cell>
          <cell r="DP140">
            <v>0</v>
          </cell>
          <cell r="DQ140">
            <v>11147.733484470704</v>
          </cell>
          <cell r="DR140">
            <v>5898827.6547592655</v>
          </cell>
          <cell r="DS140">
            <v>50379098.882315636</v>
          </cell>
          <cell r="DT140">
            <v>4441015.0400572149</v>
          </cell>
          <cell r="DU140">
            <v>2215040.989960351</v>
          </cell>
          <cell r="DV140">
            <v>2186359.6821334059</v>
          </cell>
          <cell r="DW140">
            <v>329185.41076648416</v>
          </cell>
          <cell r="DX140">
            <v>1118198.7833688576</v>
          </cell>
          <cell r="DY140">
            <v>738975.48799806426</v>
          </cell>
          <cell r="DZ140">
            <v>28681.307826944896</v>
          </cell>
          <cell r="EA140">
            <v>0</v>
          </cell>
          <cell r="EB140">
            <v>0</v>
          </cell>
          <cell r="EC140">
            <v>0</v>
          </cell>
          <cell r="ED140">
            <v>0</v>
          </cell>
          <cell r="EE140">
            <v>2225974.0500968643</v>
          </cell>
          <cell r="EF140">
            <v>2225974.0500968643</v>
          </cell>
          <cell r="EG140">
            <v>0</v>
          </cell>
          <cell r="EH140">
            <v>45938083.842258424</v>
          </cell>
          <cell r="EI140">
            <v>32888429.026569247</v>
          </cell>
          <cell r="EJ140">
            <v>3480579.2116727466</v>
          </cell>
          <cell r="EK140">
            <v>3480579.2116727466</v>
          </cell>
          <cell r="EL140">
            <v>2570176.754870411</v>
          </cell>
          <cell r="EM140">
            <v>362665.50484165666</v>
          </cell>
          <cell r="EN140">
            <v>2207511.2500287546</v>
          </cell>
          <cell r="EO140">
            <v>474679.07430945931</v>
          </cell>
          <cell r="EP140">
            <v>2718.9077000000002</v>
          </cell>
          <cell r="EQ140">
            <v>433004.47479287628</v>
          </cell>
          <cell r="ER140">
            <v>42842.510530926855</v>
          </cell>
          <cell r="ES140">
            <v>390161.96426194941</v>
          </cell>
          <cell r="ET140">
            <v>29407849.814896502</v>
          </cell>
          <cell r="EU140">
            <v>9363256.5234129988</v>
          </cell>
          <cell r="EV140">
            <v>441017.24185600004</v>
          </cell>
          <cell r="EW140">
            <v>8922239.2815569993</v>
          </cell>
          <cell r="EX140">
            <v>5015845.5699172989</v>
          </cell>
          <cell r="EY140">
            <v>2677194.5551725221</v>
          </cell>
          <cell r="EZ140">
            <v>576886.55595797882</v>
          </cell>
          <cell r="FA140">
            <v>1554748.325731195</v>
          </cell>
          <cell r="FB140">
            <v>456782.11688010569</v>
          </cell>
          <cell r="FC140">
            <v>88777.556603242556</v>
          </cell>
          <cell r="FD140">
            <v>1067703.7145447764</v>
          </cell>
          <cell r="FE140">
            <v>1270947.3001999999</v>
          </cell>
          <cell r="FF140">
            <v>15028747.7215662</v>
          </cell>
          <cell r="FG140">
            <v>5066169.2008340405</v>
          </cell>
          <cell r="FH140">
            <v>2799073.2810342298</v>
          </cell>
          <cell r="FI140">
            <v>505408.32092074008</v>
          </cell>
          <cell r="FJ140">
            <v>2293664.9601134895</v>
          </cell>
          <cell r="FK140">
            <v>1647261.6172017572</v>
          </cell>
          <cell r="FL140">
            <v>619834.30259805336</v>
          </cell>
          <cell r="FM140">
            <v>9962578.5207321588</v>
          </cell>
          <cell r="FN140">
            <v>2444310.4816834554</v>
          </cell>
          <cell r="FO140">
            <v>695857.25415362325</v>
          </cell>
          <cell r="FP140">
            <v>1748453.2275298319</v>
          </cell>
          <cell r="FQ140">
            <v>5666052.5957824485</v>
          </cell>
          <cell r="FR140">
            <v>424594.90612654219</v>
          </cell>
          <cell r="FS140">
            <v>1427620.5371397119</v>
          </cell>
          <cell r="FT140">
            <v>0</v>
          </cell>
          <cell r="FU140">
            <v>1567406.9863529999</v>
          </cell>
          <cell r="FV140">
            <v>1167146.2119</v>
          </cell>
          <cell r="FW140">
            <v>0</v>
          </cell>
          <cell r="FX140">
            <v>0</v>
          </cell>
          <cell r="FY140">
            <v>0</v>
          </cell>
          <cell r="FZ140">
            <v>0</v>
          </cell>
          <cell r="GA140">
            <v>0</v>
          </cell>
          <cell r="GB140">
            <v>397769.80777299998</v>
          </cell>
          <cell r="GC140">
            <v>0</v>
          </cell>
          <cell r="GD140">
            <v>0</v>
          </cell>
          <cell r="GE140">
            <v>16.028879999999997</v>
          </cell>
          <cell r="GF140">
            <v>0</v>
          </cell>
          <cell r="GG140">
            <v>0</v>
          </cell>
          <cell r="GH140">
            <v>492606.82240200008</v>
          </cell>
          <cell r="GI140">
            <v>1233454.08886392</v>
          </cell>
          <cell r="GJ140">
            <v>6727986.2317615096</v>
          </cell>
          <cell r="GK140">
            <v>5560597.7628386579</v>
          </cell>
          <cell r="GL140">
            <v>3515206.7834655307</v>
          </cell>
          <cell r="GM140">
            <v>0</v>
          </cell>
          <cell r="GN140">
            <v>1145522.3099493345</v>
          </cell>
          <cell r="GO140">
            <v>-433903.55811576277</v>
          </cell>
          <cell r="GP140">
            <v>970449.9894646022</v>
          </cell>
          <cell r="GQ140">
            <v>0</v>
          </cell>
          <cell r="GR140">
            <v>1167388.4689228511</v>
          </cell>
          <cell r="GS140">
            <v>0</v>
          </cell>
          <cell r="GT140">
            <v>1167388.4689228511</v>
          </cell>
          <cell r="GU140">
            <v>3028200.6863087481</v>
          </cell>
          <cell r="GV140">
            <v>0</v>
          </cell>
          <cell r="GW140">
            <v>0</v>
          </cell>
          <cell r="GX140">
            <v>61500.334408635608</v>
          </cell>
          <cell r="GY140">
            <v>2473426.5260937335</v>
          </cell>
          <cell r="GZ140">
            <v>0</v>
          </cell>
          <cell r="HA140">
            <v>0</v>
          </cell>
        </row>
        <row r="141">
          <cell r="A141">
            <v>37773</v>
          </cell>
          <cell r="B141">
            <v>51829066.518361971</v>
          </cell>
          <cell r="C141">
            <v>4115508.8639606303</v>
          </cell>
          <cell r="D141">
            <v>4111871.8416316309</v>
          </cell>
          <cell r="E141">
            <v>412726.88075867476</v>
          </cell>
          <cell r="F141">
            <v>3124672.0068181539</v>
          </cell>
          <cell r="G141">
            <v>368244.94661780313</v>
          </cell>
          <cell r="H141">
            <v>86784.150526999991</v>
          </cell>
          <cell r="I141">
            <v>119443.85691</v>
          </cell>
          <cell r="J141">
            <v>3637.0223290000004</v>
          </cell>
          <cell r="K141">
            <v>0</v>
          </cell>
          <cell r="L141">
            <v>0</v>
          </cell>
          <cell r="M141">
            <v>1691.7211000000002</v>
          </cell>
          <cell r="N141">
            <v>1945.3012289999999</v>
          </cell>
          <cell r="O141">
            <v>47713557.654401347</v>
          </cell>
          <cell r="P141">
            <v>548357.06445965625</v>
          </cell>
          <cell r="Q141">
            <v>27153776.542891067</v>
          </cell>
          <cell r="R141">
            <v>22352516.105747454</v>
          </cell>
          <cell r="S141">
            <v>9511778.9205905423</v>
          </cell>
          <cell r="T141">
            <v>6453485.6874736715</v>
          </cell>
          <cell r="U141">
            <v>6237016.4611555701</v>
          </cell>
          <cell r="V141">
            <v>5493696.1682060249</v>
          </cell>
          <cell r="W141">
            <v>831123.44039513986</v>
          </cell>
          <cell r="X141">
            <v>4662572.7278108848</v>
          </cell>
          <cell r="Y141">
            <v>684119.30814830237</v>
          </cell>
          <cell r="Z141">
            <v>59200.984801243045</v>
          </cell>
          <cell r="AA141">
            <v>216469.22631810093</v>
          </cell>
          <cell r="AB141">
            <v>190738.50487009838</v>
          </cell>
          <cell r="AC141">
            <v>3362.0938150457382</v>
          </cell>
          <cell r="AD141">
            <v>187376.41105505265</v>
          </cell>
          <cell r="AE141">
            <v>22897.231168861392</v>
          </cell>
          <cell r="AF141">
            <v>2833.4902791411523</v>
          </cell>
          <cell r="AG141">
            <v>3058293.2331168707</v>
          </cell>
          <cell r="AH141">
            <v>3038966.3979058396</v>
          </cell>
          <cell r="AI141">
            <v>799898.73948126868</v>
          </cell>
          <cell r="AJ141">
            <v>134318.04316200002</v>
          </cell>
          <cell r="AK141">
            <v>665580.69631926878</v>
          </cell>
          <cell r="AL141">
            <v>2162573.4855908388</v>
          </cell>
          <cell r="AM141">
            <v>76494.172833731631</v>
          </cell>
          <cell r="AN141">
            <v>19326.835211031164</v>
          </cell>
          <cell r="AO141">
            <v>5141.363264616708</v>
          </cell>
          <cell r="AP141">
            <v>47.885679000000003</v>
          </cell>
          <cell r="AQ141">
            <v>5093.477585616708</v>
          </cell>
          <cell r="AR141">
            <v>14036.644837360542</v>
          </cell>
          <cell r="AS141">
            <v>148.82710905391644</v>
          </cell>
          <cell r="AT141">
            <v>2776473.4192416905</v>
          </cell>
          <cell r="AU141">
            <v>2757368.1629291098</v>
          </cell>
          <cell r="AV141">
            <v>780500.60238326876</v>
          </cell>
          <cell r="AW141">
            <v>133692.871732</v>
          </cell>
          <cell r="AX141">
            <v>646807.73065126874</v>
          </cell>
          <cell r="AY141">
            <v>1903634.3572851096</v>
          </cell>
          <cell r="AZ141">
            <v>73233.203260731621</v>
          </cell>
          <cell r="BA141">
            <v>19105.256312580626</v>
          </cell>
          <cell r="BB141">
            <v>5140.0831586167078</v>
          </cell>
          <cell r="BC141">
            <v>47.885679000000003</v>
          </cell>
          <cell r="BD141">
            <v>5092.1974796167078</v>
          </cell>
          <cell r="BE141">
            <v>13816.346044910004</v>
          </cell>
          <cell r="BF141">
            <v>148.82710905391644</v>
          </cell>
          <cell r="BG141">
            <v>281819.81387518009</v>
          </cell>
          <cell r="BH141">
            <v>281598.23497672949</v>
          </cell>
          <cell r="BI141">
            <v>19398.137097999999</v>
          </cell>
          <cell r="BJ141">
            <v>625.17142999999999</v>
          </cell>
          <cell r="BK141">
            <v>18772.965667999997</v>
          </cell>
          <cell r="BL141">
            <v>258939.12830572954</v>
          </cell>
          <cell r="BM141">
            <v>3260.9695730000003</v>
          </cell>
          <cell r="BN141">
            <v>221.578898450536</v>
          </cell>
          <cell r="BO141">
            <v>1.2801060000000004</v>
          </cell>
          <cell r="BP141">
            <v>0</v>
          </cell>
          <cell r="BQ141">
            <v>1.2801060000000004</v>
          </cell>
          <cell r="BR141">
            <v>220.29879245053604</v>
          </cell>
          <cell r="BS141">
            <v>0</v>
          </cell>
          <cell r="BT141">
            <v>12840737.18515691</v>
          </cell>
          <cell r="BU141">
            <v>12634774.77221204</v>
          </cell>
          <cell r="BV141">
            <v>205962.41294486966</v>
          </cell>
          <cell r="BW141">
            <v>6924349.5471087676</v>
          </cell>
          <cell r="BX141">
            <v>6744082.6723764595</v>
          </cell>
          <cell r="BY141">
            <v>6312532.6484287735</v>
          </cell>
          <cell r="BZ141">
            <v>617412.36621443578</v>
          </cell>
          <cell r="CA141">
            <v>5695120.282214338</v>
          </cell>
          <cell r="CB141">
            <v>84269.874925401949</v>
          </cell>
          <cell r="CC141">
            <v>347280.14902228437</v>
          </cell>
          <cell r="CD141">
            <v>180266.87473230742</v>
          </cell>
          <cell r="CE141">
            <v>177074.54361700147</v>
          </cell>
          <cell r="CF141">
            <v>1.0000000000012221E-4</v>
          </cell>
          <cell r="CG141">
            <v>177074.5435170015</v>
          </cell>
          <cell r="CH141">
            <v>1119.7627533059308</v>
          </cell>
          <cell r="CI141">
            <v>2072.568362</v>
          </cell>
          <cell r="CJ141">
            <v>4002151.6519118771</v>
          </cell>
          <cell r="CK141">
            <v>3977176.2412073934</v>
          </cell>
          <cell r="CL141">
            <v>3326669.9097057534</v>
          </cell>
          <cell r="CM141">
            <v>592300.20618549699</v>
          </cell>
          <cell r="CN141">
            <v>2734369.7035202561</v>
          </cell>
          <cell r="CO141">
            <v>297611.38701799425</v>
          </cell>
          <cell r="CP141">
            <v>352894.94448364567</v>
          </cell>
          <cell r="CQ141">
            <v>24975.410704483947</v>
          </cell>
          <cell r="CR141">
            <v>23348.291924022022</v>
          </cell>
          <cell r="CS141">
            <v>5581.0390054735826</v>
          </cell>
          <cell r="CT141">
            <v>17767.252918548438</v>
          </cell>
          <cell r="CU141">
            <v>1213.6446051060154</v>
          </cell>
          <cell r="CV141">
            <v>413.47417535590955</v>
          </cell>
          <cell r="CW141">
            <v>1914235.9861362656</v>
          </cell>
          <cell r="CX141">
            <v>1913515.8586281873</v>
          </cell>
          <cell r="CY141">
            <v>946606.18841219437</v>
          </cell>
          <cell r="CZ141">
            <v>168760.92911690398</v>
          </cell>
          <cell r="DA141">
            <v>777845.25929529045</v>
          </cell>
          <cell r="DB141">
            <v>691217.36423899303</v>
          </cell>
          <cell r="DC141">
            <v>275692.30597699998</v>
          </cell>
          <cell r="DD141">
            <v>720.12750807830355</v>
          </cell>
          <cell r="DE141">
            <v>666.4140890000001</v>
          </cell>
          <cell r="DF141">
            <v>16.513999999999999</v>
          </cell>
          <cell r="DG141">
            <v>649.90008899999998</v>
          </cell>
          <cell r="DH141">
            <v>53.71341907830346</v>
          </cell>
          <cell r="DI141">
            <v>0</v>
          </cell>
          <cell r="DJ141">
            <v>0</v>
          </cell>
          <cell r="DK141">
            <v>4801260.4371436145</v>
          </cell>
          <cell r="DL141">
            <v>34898.14503757497</v>
          </cell>
          <cell r="DM141">
            <v>13948766.622220669</v>
          </cell>
          <cell r="DN141">
            <v>6027759.2797923721</v>
          </cell>
          <cell r="DO141">
            <v>0</v>
          </cell>
          <cell r="DP141">
            <v>0</v>
          </cell>
          <cell r="DQ141">
            <v>4369.5122508252261</v>
          </cell>
          <cell r="DR141">
            <v>6023389.7675415473</v>
          </cell>
          <cell r="DS141">
            <v>51829066.098426871</v>
          </cell>
          <cell r="DT141">
            <v>4590548.5416288441</v>
          </cell>
          <cell r="DU141">
            <v>2353178.1327239349</v>
          </cell>
          <cell r="DV141">
            <v>2318080.0829340061</v>
          </cell>
          <cell r="DW141">
            <v>291880.90069599997</v>
          </cell>
          <cell r="DX141">
            <v>1273971.813767208</v>
          </cell>
          <cell r="DY141">
            <v>752227.36847079801</v>
          </cell>
          <cell r="DZ141">
            <v>35098.049789928948</v>
          </cell>
          <cell r="EA141">
            <v>0</v>
          </cell>
          <cell r="EB141">
            <v>0</v>
          </cell>
          <cell r="EC141">
            <v>0</v>
          </cell>
          <cell r="ED141">
            <v>0</v>
          </cell>
          <cell r="EE141">
            <v>2237370.4089049092</v>
          </cell>
          <cell r="EF141">
            <v>2237370.4089049092</v>
          </cell>
          <cell r="EG141">
            <v>0</v>
          </cell>
          <cell r="EH141">
            <v>47238517.556798026</v>
          </cell>
          <cell r="EI141">
            <v>33596451.603699662</v>
          </cell>
          <cell r="EJ141">
            <v>3961032.1399683505</v>
          </cell>
          <cell r="EK141">
            <v>3961032.1399683505</v>
          </cell>
          <cell r="EL141">
            <v>2947200.3992723571</v>
          </cell>
          <cell r="EM141">
            <v>476909.36692482297</v>
          </cell>
          <cell r="EN141">
            <v>2470291.0323475339</v>
          </cell>
          <cell r="EO141">
            <v>555688.56057184679</v>
          </cell>
          <cell r="EP141">
            <v>2545.2744617071548</v>
          </cell>
          <cell r="EQ141">
            <v>455597.90566244011</v>
          </cell>
          <cell r="ER141">
            <v>42111.856585666203</v>
          </cell>
          <cell r="ES141">
            <v>413486.04907677398</v>
          </cell>
          <cell r="ET141">
            <v>29635419.463731311</v>
          </cell>
          <cell r="EU141">
            <v>9392592.9966650438</v>
          </cell>
          <cell r="EV141">
            <v>467804.13596189965</v>
          </cell>
          <cell r="EW141">
            <v>8924788.8607031442</v>
          </cell>
          <cell r="EX141">
            <v>4973751.1091797445</v>
          </cell>
          <cell r="EY141">
            <v>2661851.3166987537</v>
          </cell>
          <cell r="EZ141">
            <v>612572.29629741388</v>
          </cell>
          <cell r="FA141">
            <v>1512886.9997508407</v>
          </cell>
          <cell r="FB141">
            <v>436422.00549257686</v>
          </cell>
          <cell r="FC141">
            <v>99970.015157922273</v>
          </cell>
          <cell r="FD141">
            <v>1067673.0144582069</v>
          </cell>
          <cell r="FE141">
            <v>1244226.7780227829</v>
          </cell>
          <cell r="FF141">
            <v>15269075.357886519</v>
          </cell>
          <cell r="FG141">
            <v>5426189.8047712473</v>
          </cell>
          <cell r="FH141">
            <v>3054080.9019004726</v>
          </cell>
          <cell r="FI141">
            <v>438223.12683878234</v>
          </cell>
          <cell r="FJ141">
            <v>2615857.7750616902</v>
          </cell>
          <cell r="FK141">
            <v>1718622.2875280413</v>
          </cell>
          <cell r="FL141">
            <v>653486.61534273333</v>
          </cell>
          <cell r="FM141">
            <v>9842885.5531152729</v>
          </cell>
          <cell r="FN141">
            <v>2288714.9363258849</v>
          </cell>
          <cell r="FO141">
            <v>666171.82356416085</v>
          </cell>
          <cell r="FP141">
            <v>1622543.1127617243</v>
          </cell>
          <cell r="FQ141">
            <v>5812964.2050021868</v>
          </cell>
          <cell r="FR141">
            <v>385066.2665523446</v>
          </cell>
          <cell r="FS141">
            <v>1356140.1452348579</v>
          </cell>
          <cell r="FT141">
            <v>0</v>
          </cell>
          <cell r="FU141">
            <v>1801994.149753483</v>
          </cell>
          <cell r="FV141">
            <v>1380869.5747000002</v>
          </cell>
          <cell r="FW141">
            <v>0</v>
          </cell>
          <cell r="FX141">
            <v>0</v>
          </cell>
          <cell r="FY141">
            <v>0</v>
          </cell>
          <cell r="FZ141">
            <v>0</v>
          </cell>
          <cell r="GA141">
            <v>0</v>
          </cell>
          <cell r="GB141">
            <v>418739.65911478596</v>
          </cell>
          <cell r="GC141">
            <v>0</v>
          </cell>
          <cell r="GD141">
            <v>0</v>
          </cell>
          <cell r="GE141">
            <v>3.7393386969164597</v>
          </cell>
          <cell r="GF141">
            <v>0</v>
          </cell>
          <cell r="GG141">
            <v>0</v>
          </cell>
          <cell r="GH141">
            <v>604947.79486925504</v>
          </cell>
          <cell r="GI141">
            <v>1103120.2535687895</v>
          </cell>
          <cell r="GJ141">
            <v>6927224.5484532164</v>
          </cell>
          <cell r="GK141">
            <v>5752900.4790532161</v>
          </cell>
          <cell r="GL141">
            <v>3559600.0934690027</v>
          </cell>
          <cell r="GM141">
            <v>0</v>
          </cell>
          <cell r="GN141">
            <v>1149969.4992871119</v>
          </cell>
          <cell r="GO141">
            <v>-310271.86938851094</v>
          </cell>
          <cell r="GP141">
            <v>977536.80947200861</v>
          </cell>
          <cell r="GQ141">
            <v>0</v>
          </cell>
          <cell r="GR141">
            <v>1174324.0693999999</v>
          </cell>
          <cell r="GS141">
            <v>0</v>
          </cell>
          <cell r="GT141">
            <v>1174324.0693999999</v>
          </cell>
          <cell r="GU141">
            <v>3204779.2064536274</v>
          </cell>
          <cell r="GV141">
            <v>0</v>
          </cell>
          <cell r="GW141">
            <v>0</v>
          </cell>
          <cell r="GX141">
            <v>59086.242505155926</v>
          </cell>
          <cell r="GY141">
            <v>2681384.6574972318</v>
          </cell>
          <cell r="GZ141">
            <v>0</v>
          </cell>
          <cell r="HA141">
            <v>0</v>
          </cell>
        </row>
        <row r="142">
          <cell r="A142">
            <v>37803</v>
          </cell>
          <cell r="B142">
            <v>51723780.175842121</v>
          </cell>
          <cell r="C142">
            <v>3865178.6472267346</v>
          </cell>
          <cell r="D142">
            <v>3861566.4766027345</v>
          </cell>
          <cell r="E142">
            <v>521615.01124598022</v>
          </cell>
          <cell r="F142">
            <v>2734896.2310079732</v>
          </cell>
          <cell r="G142">
            <v>362186.88293778186</v>
          </cell>
          <cell r="H142">
            <v>121371.329491</v>
          </cell>
          <cell r="I142">
            <v>121497.02192</v>
          </cell>
          <cell r="J142">
            <v>3612.1706239999999</v>
          </cell>
          <cell r="K142">
            <v>0</v>
          </cell>
          <cell r="L142">
            <v>0</v>
          </cell>
          <cell r="M142">
            <v>1673.1666</v>
          </cell>
          <cell r="N142">
            <v>1939.0040239999998</v>
          </cell>
          <cell r="O142">
            <v>47858601.528615393</v>
          </cell>
          <cell r="P142">
            <v>478386.63999130001</v>
          </cell>
          <cell r="Q142">
            <v>26622311.719624333</v>
          </cell>
          <cell r="R142">
            <v>23068398.577189434</v>
          </cell>
          <cell r="S142">
            <v>9971594.3082404993</v>
          </cell>
          <cell r="T142">
            <v>6413106.2540445002</v>
          </cell>
          <cell r="U142">
            <v>6258262.7232208</v>
          </cell>
          <cell r="V142">
            <v>5419265.9575648</v>
          </cell>
          <cell r="W142">
            <v>808256.44569099997</v>
          </cell>
          <cell r="X142">
            <v>4611009.5118738003</v>
          </cell>
          <cell r="Y142">
            <v>780249.45284299995</v>
          </cell>
          <cell r="Z142">
            <v>58747.312812999997</v>
          </cell>
          <cell r="AA142">
            <v>154843.53082370001</v>
          </cell>
          <cell r="AB142">
            <v>128392.43841270001</v>
          </cell>
          <cell r="AC142">
            <v>3347.6364549999998</v>
          </cell>
          <cell r="AD142">
            <v>125044.80195770001</v>
          </cell>
          <cell r="AE142">
            <v>22601.375695000002</v>
          </cell>
          <cell r="AF142">
            <v>3849.7167159999999</v>
          </cell>
          <cell r="AG142">
            <v>3558488.0541959992</v>
          </cell>
          <cell r="AH142">
            <v>3538704.5437769992</v>
          </cell>
          <cell r="AI142">
            <v>903295.73524300009</v>
          </cell>
          <cell r="AJ142">
            <v>192788.56869100002</v>
          </cell>
          <cell r="AK142">
            <v>710507.16655199998</v>
          </cell>
          <cell r="AL142">
            <v>2554421.6346479999</v>
          </cell>
          <cell r="AM142">
            <v>80987.17388599999</v>
          </cell>
          <cell r="AN142">
            <v>19783.510419000002</v>
          </cell>
          <cell r="AO142">
            <v>5990.454882</v>
          </cell>
          <cell r="AP142">
            <v>36.127953000000005</v>
          </cell>
          <cell r="AQ142">
            <v>5954.3269289999998</v>
          </cell>
          <cell r="AR142">
            <v>13552.096714000003</v>
          </cell>
          <cell r="AS142">
            <v>240.95882300000008</v>
          </cell>
          <cell r="AT142">
            <v>3258285.0046239998</v>
          </cell>
          <cell r="AU142">
            <v>3238697.4256290002</v>
          </cell>
          <cell r="AV142">
            <v>879963.38290800003</v>
          </cell>
          <cell r="AW142">
            <v>192103.69726099999</v>
          </cell>
          <cell r="AX142">
            <v>687859.68564699998</v>
          </cell>
          <cell r="AY142">
            <v>2281042.783568</v>
          </cell>
          <cell r="AZ142">
            <v>77691.259152999992</v>
          </cell>
          <cell r="BA142">
            <v>19587.578995</v>
          </cell>
          <cell r="BB142">
            <v>5988.6982520000001</v>
          </cell>
          <cell r="BC142">
            <v>36.127953000000005</v>
          </cell>
          <cell r="BD142">
            <v>5952.570299</v>
          </cell>
          <cell r="BE142">
            <v>13357.921920000003</v>
          </cell>
          <cell r="BF142">
            <v>240.95882300000008</v>
          </cell>
          <cell r="BG142">
            <v>300203.04957200005</v>
          </cell>
          <cell r="BH142">
            <v>300007.11814800004</v>
          </cell>
          <cell r="BI142">
            <v>23332.352335</v>
          </cell>
          <cell r="BJ142">
            <v>684.87143000000003</v>
          </cell>
          <cell r="BK142">
            <v>22647.480905</v>
          </cell>
          <cell r="BL142">
            <v>273378.85108000005</v>
          </cell>
          <cell r="BM142">
            <v>3295.9147330000001</v>
          </cell>
          <cell r="BN142">
            <v>195.93142400000002</v>
          </cell>
          <cell r="BO142">
            <v>1.7566299999999999</v>
          </cell>
          <cell r="BP142">
            <v>0</v>
          </cell>
          <cell r="BQ142">
            <v>1.7566299999999999</v>
          </cell>
          <cell r="BR142">
            <v>194.17479400000002</v>
          </cell>
          <cell r="BS142">
            <v>0</v>
          </cell>
          <cell r="BT142">
            <v>13096804.268948931</v>
          </cell>
          <cell r="BU142">
            <v>12872488.424096942</v>
          </cell>
          <cell r="BV142">
            <v>224315.84485199041</v>
          </cell>
          <cell r="BW142">
            <v>6874631.581432702</v>
          </cell>
          <cell r="BX142">
            <v>6680417.7653150856</v>
          </cell>
          <cell r="BY142">
            <v>6125391.5134889865</v>
          </cell>
          <cell r="BZ142">
            <v>509135.73357000004</v>
          </cell>
          <cell r="CA142">
            <v>5616255.7799189864</v>
          </cell>
          <cell r="CB142">
            <v>206380.4829041</v>
          </cell>
          <cell r="CC142">
            <v>348645.76892200002</v>
          </cell>
          <cell r="CD142">
            <v>194213.8161176155</v>
          </cell>
          <cell r="CE142">
            <v>192154.21219161549</v>
          </cell>
          <cell r="CF142">
            <v>2066.5034000000001</v>
          </cell>
          <cell r="CG142">
            <v>190087.7087916155</v>
          </cell>
          <cell r="CH142">
            <v>974.27371100000005</v>
          </cell>
          <cell r="CI142">
            <v>1085.3302150000002</v>
          </cell>
          <cell r="CJ142">
            <v>3980506.6583179743</v>
          </cell>
          <cell r="CK142">
            <v>3954181.4607358053</v>
          </cell>
          <cell r="CL142">
            <v>3212740.6609924589</v>
          </cell>
          <cell r="CM142">
            <v>588285.84465799993</v>
          </cell>
          <cell r="CN142">
            <v>2624454.816334459</v>
          </cell>
          <cell r="CO142">
            <v>341264.6258073466</v>
          </cell>
          <cell r="CP142">
            <v>400176.17393599998</v>
          </cell>
          <cell r="CQ142">
            <v>26325.197582168876</v>
          </cell>
          <cell r="CR142">
            <v>24976.074080168877</v>
          </cell>
          <cell r="CS142">
            <v>5505.5452191688782</v>
          </cell>
          <cell r="CT142">
            <v>19470.528860999999</v>
          </cell>
          <cell r="CU142">
            <v>1064.461828</v>
          </cell>
          <cell r="CV142">
            <v>284.66167400000012</v>
          </cell>
          <cell r="CW142">
            <v>2241666.0291982573</v>
          </cell>
          <cell r="CX142">
            <v>2237889.1980460514</v>
          </cell>
          <cell r="CY142">
            <v>1178986.0493873998</v>
          </cell>
          <cell r="CZ142">
            <v>262469.368388</v>
          </cell>
          <cell r="DA142">
            <v>916516.68099939986</v>
          </cell>
          <cell r="DB142">
            <v>812080.36381465162</v>
          </cell>
          <cell r="DC142">
            <v>246822.78484399998</v>
          </cell>
          <cell r="DD142">
            <v>3776.831152206038</v>
          </cell>
          <cell r="DE142">
            <v>3709.0020619999996</v>
          </cell>
          <cell r="DF142">
            <v>33.839299999999994</v>
          </cell>
          <cell r="DG142">
            <v>3675.1627619999999</v>
          </cell>
          <cell r="DH142">
            <v>67.829090206038501</v>
          </cell>
          <cell r="DI142">
            <v>0</v>
          </cell>
          <cell r="DJ142">
            <v>0</v>
          </cell>
          <cell r="DK142">
            <v>3553913.1424349002</v>
          </cell>
          <cell r="DL142">
            <v>155.37355099999999</v>
          </cell>
          <cell r="DM142">
            <v>14696150.860918557</v>
          </cell>
          <cell r="DN142">
            <v>6061596.9345302004</v>
          </cell>
          <cell r="DO142">
            <v>0</v>
          </cell>
          <cell r="DP142">
            <v>0</v>
          </cell>
          <cell r="DQ142">
            <v>4039.9174619999999</v>
          </cell>
          <cell r="DR142">
            <v>6057557.0170681998</v>
          </cell>
          <cell r="DS142">
            <v>51723780.393603131</v>
          </cell>
          <cell r="DT142">
            <v>4534049.1181541411</v>
          </cell>
          <cell r="DU142">
            <v>2220234.3265513247</v>
          </cell>
          <cell r="DV142">
            <v>2178444.0594195249</v>
          </cell>
          <cell r="DW142">
            <v>313731.47038099996</v>
          </cell>
          <cell r="DX142">
            <v>1103610.4836650568</v>
          </cell>
          <cell r="DY142">
            <v>761102.10537346837</v>
          </cell>
          <cell r="DZ142">
            <v>41790.267131799992</v>
          </cell>
          <cell r="EA142">
            <v>0</v>
          </cell>
          <cell r="EB142">
            <v>0</v>
          </cell>
          <cell r="EC142">
            <v>0</v>
          </cell>
          <cell r="ED142">
            <v>0</v>
          </cell>
          <cell r="EE142">
            <v>2313814.791602816</v>
          </cell>
          <cell r="EF142">
            <v>2313814.791602816</v>
          </cell>
          <cell r="EG142">
            <v>0</v>
          </cell>
          <cell r="EH142">
            <v>47189731.275448993</v>
          </cell>
          <cell r="EI142">
            <v>33641509.977926299</v>
          </cell>
          <cell r="EJ142">
            <v>3926473.399877301</v>
          </cell>
          <cell r="EK142">
            <v>3926473.399877301</v>
          </cell>
          <cell r="EL142">
            <v>2940559.524884</v>
          </cell>
          <cell r="EM142">
            <v>406960.76166000002</v>
          </cell>
          <cell r="EN142">
            <v>2533598.7632240001</v>
          </cell>
          <cell r="EO142">
            <v>546964.85138529993</v>
          </cell>
          <cell r="EP142">
            <v>2453.0349999999999</v>
          </cell>
          <cell r="EQ142">
            <v>436495.98860800004</v>
          </cell>
          <cell r="ER142">
            <v>36277.247443</v>
          </cell>
          <cell r="ES142">
            <v>400218.74116500001</v>
          </cell>
          <cell r="ET142">
            <v>29715036.578048997</v>
          </cell>
          <cell r="EU142">
            <v>9396114.0627061017</v>
          </cell>
          <cell r="EV142">
            <v>500753.407068</v>
          </cell>
          <cell r="EW142">
            <v>8895360.6556381006</v>
          </cell>
          <cell r="EX142">
            <v>5061954.5229892004</v>
          </cell>
          <cell r="EY142">
            <v>2806761.1986878002</v>
          </cell>
          <cell r="EZ142">
            <v>540450.20749299997</v>
          </cell>
          <cell r="FA142">
            <v>1704976.9299458</v>
          </cell>
          <cell r="FB142">
            <v>463323.479674</v>
          </cell>
          <cell r="FC142">
            <v>98010.581575000004</v>
          </cell>
          <cell r="FD142">
            <v>1018009.5941014001</v>
          </cell>
          <cell r="FE142">
            <v>1237183.7301999999</v>
          </cell>
          <cell r="FF142">
            <v>15256967.992353696</v>
          </cell>
          <cell r="FG142">
            <v>5277626.8938756362</v>
          </cell>
          <cell r="FH142">
            <v>2908182.7230296601</v>
          </cell>
          <cell r="FI142">
            <v>449131.56632056914</v>
          </cell>
          <cell r="FJ142">
            <v>2459051.1567090908</v>
          </cell>
          <cell r="FK142">
            <v>1707680.4494511541</v>
          </cell>
          <cell r="FL142">
            <v>661763.72139482223</v>
          </cell>
          <cell r="FM142">
            <v>9979341.0984780584</v>
          </cell>
          <cell r="FN142">
            <v>2373677.401673039</v>
          </cell>
          <cell r="FO142">
            <v>680137.94567305653</v>
          </cell>
          <cell r="FP142">
            <v>1693539.4559999823</v>
          </cell>
          <cell r="FQ142">
            <v>5828061.2097569816</v>
          </cell>
          <cell r="FR142">
            <v>380566.5108199931</v>
          </cell>
          <cell r="FS142">
            <v>1397035.9762280448</v>
          </cell>
          <cell r="FT142">
            <v>0</v>
          </cell>
          <cell r="FU142">
            <v>1762738.5919229998</v>
          </cell>
          <cell r="FV142">
            <v>1295208.5581999999</v>
          </cell>
          <cell r="FW142">
            <v>0</v>
          </cell>
          <cell r="FX142">
            <v>0</v>
          </cell>
          <cell r="FY142">
            <v>0</v>
          </cell>
          <cell r="FZ142">
            <v>0</v>
          </cell>
          <cell r="GA142">
            <v>0</v>
          </cell>
          <cell r="GB142">
            <v>464348.7742230001</v>
          </cell>
          <cell r="GC142">
            <v>0</v>
          </cell>
          <cell r="GD142">
            <v>0</v>
          </cell>
          <cell r="GE142">
            <v>7.7242999999999995</v>
          </cell>
          <cell r="GF142">
            <v>0</v>
          </cell>
          <cell r="GG142">
            <v>0</v>
          </cell>
          <cell r="GH142">
            <v>560363.20433599991</v>
          </cell>
          <cell r="GI142">
            <v>1101648.3680482726</v>
          </cell>
          <cell r="GJ142">
            <v>7115599.3058052007</v>
          </cell>
          <cell r="GK142">
            <v>5845619.4742862005</v>
          </cell>
          <cell r="GL142">
            <v>3593896.4586680001</v>
          </cell>
          <cell r="GM142">
            <v>0</v>
          </cell>
          <cell r="GN142">
            <v>1165735.5360910001</v>
          </cell>
          <cell r="GO142">
            <v>-226026.78305880004</v>
          </cell>
          <cell r="GP142">
            <v>928335.91519799992</v>
          </cell>
          <cell r="GQ142">
            <v>0</v>
          </cell>
          <cell r="GR142">
            <v>1269979.831519</v>
          </cell>
          <cell r="GS142">
            <v>0</v>
          </cell>
          <cell r="GT142">
            <v>1269979.831519</v>
          </cell>
          <cell r="GU142">
            <v>3007871.8274102188</v>
          </cell>
          <cell r="GV142">
            <v>0</v>
          </cell>
          <cell r="GW142">
            <v>0</v>
          </cell>
          <cell r="GX142">
            <v>55073.324251618855</v>
          </cell>
          <cell r="GY142">
            <v>2535668.9205775997</v>
          </cell>
          <cell r="GZ142">
            <v>0</v>
          </cell>
          <cell r="HA142">
            <v>0</v>
          </cell>
        </row>
        <row r="143">
          <cell r="A143">
            <v>37834</v>
          </cell>
          <cell r="B143">
            <v>54344727.319020882</v>
          </cell>
          <cell r="C143">
            <v>3699793.5552444244</v>
          </cell>
          <cell r="D143">
            <v>3696037.3598544239</v>
          </cell>
          <cell r="E143">
            <v>496905.4089544841</v>
          </cell>
          <cell r="F143">
            <v>2592721.1495930767</v>
          </cell>
          <cell r="G143">
            <v>383804.11660586362</v>
          </cell>
          <cell r="H143">
            <v>98314.496377000003</v>
          </cell>
          <cell r="I143">
            <v>124292.18832399999</v>
          </cell>
          <cell r="J143">
            <v>3756.1953899999999</v>
          </cell>
          <cell r="K143">
            <v>0</v>
          </cell>
          <cell r="L143">
            <v>0</v>
          </cell>
          <cell r="M143">
            <v>1754.7597999999998</v>
          </cell>
          <cell r="N143">
            <v>2001.4355900000003</v>
          </cell>
          <cell r="O143">
            <v>50644933.763776459</v>
          </cell>
          <cell r="P143">
            <v>517071.89829599997</v>
          </cell>
          <cell r="Q143">
            <v>27996648.980374645</v>
          </cell>
          <cell r="R143">
            <v>24642977.127007645</v>
          </cell>
          <cell r="S143">
            <v>10612750.023156</v>
          </cell>
          <cell r="T143">
            <v>6477495.8759830007</v>
          </cell>
          <cell r="U143">
            <v>6304066.0215680003</v>
          </cell>
          <cell r="V143">
            <v>5443044.9857569998</v>
          </cell>
          <cell r="W143">
            <v>767012.33785200003</v>
          </cell>
          <cell r="X143">
            <v>4676032.6479050005</v>
          </cell>
          <cell r="Y143">
            <v>801207.37610500003</v>
          </cell>
          <cell r="Z143">
            <v>59813.659706000006</v>
          </cell>
          <cell r="AA143">
            <v>173429.85441500001</v>
          </cell>
          <cell r="AB143">
            <v>147013.15491300001</v>
          </cell>
          <cell r="AC143">
            <v>3634.5050270000002</v>
          </cell>
          <cell r="AD143">
            <v>143378.649886</v>
          </cell>
          <cell r="AE143">
            <v>22573.158771999999</v>
          </cell>
          <cell r="AF143">
            <v>3843.5407299999997</v>
          </cell>
          <cell r="AG143">
            <v>4135254.147173</v>
          </cell>
          <cell r="AH143">
            <v>4112787.5567410002</v>
          </cell>
          <cell r="AI143">
            <v>1110411.2760700001</v>
          </cell>
          <cell r="AJ143">
            <v>366083.64594999998</v>
          </cell>
          <cell r="AK143">
            <v>744327.6301200001</v>
          </cell>
          <cell r="AL143">
            <v>2914904.6853510002</v>
          </cell>
          <cell r="AM143">
            <v>87471.595319999993</v>
          </cell>
          <cell r="AN143">
            <v>22466.590432000001</v>
          </cell>
          <cell r="AO143">
            <v>6573.8514590000004</v>
          </cell>
          <cell r="AP143">
            <v>193.63155899999998</v>
          </cell>
          <cell r="AQ143">
            <v>6380.2199000000001</v>
          </cell>
          <cell r="AR143">
            <v>15662.047075999999</v>
          </cell>
          <cell r="AS143">
            <v>230.69189700000015</v>
          </cell>
          <cell r="AT143">
            <v>3786265.6300059995</v>
          </cell>
          <cell r="AU143">
            <v>3764041.6446089996</v>
          </cell>
          <cell r="AV143">
            <v>1051203.3298530001</v>
          </cell>
          <cell r="AW143">
            <v>330954.04901999998</v>
          </cell>
          <cell r="AX143">
            <v>720249.28083300008</v>
          </cell>
          <cell r="AY143">
            <v>2633876.9214619999</v>
          </cell>
          <cell r="AZ143">
            <v>78961.393293999994</v>
          </cell>
          <cell r="BA143">
            <v>22223.985397</v>
          </cell>
          <cell r="BB143">
            <v>6572.3811190000006</v>
          </cell>
          <cell r="BC143">
            <v>193.63155899999998</v>
          </cell>
          <cell r="BD143">
            <v>6378.7495600000002</v>
          </cell>
          <cell r="BE143">
            <v>15420.912380999998</v>
          </cell>
          <cell r="BF143">
            <v>230.69189700000015</v>
          </cell>
          <cell r="BG143">
            <v>348988.51716700004</v>
          </cell>
          <cell r="BH143">
            <v>348745.91213200003</v>
          </cell>
          <cell r="BI143">
            <v>59207.946216999997</v>
          </cell>
          <cell r="BJ143">
            <v>35129.59693</v>
          </cell>
          <cell r="BK143">
            <v>24078.349287000001</v>
          </cell>
          <cell r="BL143">
            <v>281027.76388899999</v>
          </cell>
          <cell r="BM143">
            <v>8510.2020260000027</v>
          </cell>
          <cell r="BN143">
            <v>242.60503499999996</v>
          </cell>
          <cell r="BO143">
            <v>1.4703399999999995</v>
          </cell>
          <cell r="BP143">
            <v>0</v>
          </cell>
          <cell r="BQ143">
            <v>1.4703399999999995</v>
          </cell>
          <cell r="BR143">
            <v>241.13469499999997</v>
          </cell>
          <cell r="BS143">
            <v>0</v>
          </cell>
          <cell r="BT143">
            <v>14030227.103851642</v>
          </cell>
          <cell r="BU143">
            <v>13808342.991944361</v>
          </cell>
          <cell r="BV143">
            <v>221884.11190728191</v>
          </cell>
          <cell r="BW143">
            <v>7196368.3208808508</v>
          </cell>
          <cell r="BX143">
            <v>7002123.9701371668</v>
          </cell>
          <cell r="BY143">
            <v>6489390.5634551672</v>
          </cell>
          <cell r="BZ143">
            <v>555537.09657399997</v>
          </cell>
          <cell r="CA143">
            <v>5933853.4668811671</v>
          </cell>
          <cell r="CB143">
            <v>118065.91949100001</v>
          </cell>
          <cell r="CC143">
            <v>394667.48719099996</v>
          </cell>
          <cell r="CD143">
            <v>194244.35074368381</v>
          </cell>
          <cell r="CE143">
            <v>190953.12262968384</v>
          </cell>
          <cell r="CF143">
            <v>93.965199999999996</v>
          </cell>
          <cell r="CG143">
            <v>190859.15742968384</v>
          </cell>
          <cell r="CH143">
            <v>1032.880729</v>
          </cell>
          <cell r="CI143">
            <v>2258.347385</v>
          </cell>
          <cell r="CJ143">
            <v>4343290.625253791</v>
          </cell>
          <cell r="CK143">
            <v>4317992.0985525176</v>
          </cell>
          <cell r="CL143">
            <v>3518558.8448494687</v>
          </cell>
          <cell r="CM143">
            <v>623113.53813499992</v>
          </cell>
          <cell r="CN143">
            <v>2895445.3067144686</v>
          </cell>
          <cell r="CO143">
            <v>368471.54975704907</v>
          </cell>
          <cell r="CP143">
            <v>430961.70394599997</v>
          </cell>
          <cell r="CQ143">
            <v>25298.526701272949</v>
          </cell>
          <cell r="CR143">
            <v>23408.141991272947</v>
          </cell>
          <cell r="CS143">
            <v>6070.5291592729482</v>
          </cell>
          <cell r="CT143">
            <v>17337.612831999999</v>
          </cell>
          <cell r="CU143">
            <v>1399.556693</v>
          </cell>
          <cell r="CV143">
            <v>490.82801699999999</v>
          </cell>
          <cell r="CW143">
            <v>2490568.1577170021</v>
          </cell>
          <cell r="CX143">
            <v>2488226.9232546771</v>
          </cell>
          <cell r="CY143">
            <v>1285331.4452209999</v>
          </cell>
          <cell r="CZ143">
            <v>276722.96126199997</v>
          </cell>
          <cell r="DA143">
            <v>1008608.483959</v>
          </cell>
          <cell r="DB143">
            <v>941064.58468867722</v>
          </cell>
          <cell r="DC143">
            <v>261830.89334500005</v>
          </cell>
          <cell r="DD143">
            <v>2341.2344623251493</v>
          </cell>
          <cell r="DE143">
            <v>2257.0199299999999</v>
          </cell>
          <cell r="DF143">
            <v>284.68349999999998</v>
          </cell>
          <cell r="DG143">
            <v>1972.3364300000001</v>
          </cell>
          <cell r="DH143">
            <v>84.214532325149307</v>
          </cell>
          <cell r="DI143">
            <v>0</v>
          </cell>
          <cell r="DJ143">
            <v>0</v>
          </cell>
          <cell r="DK143">
            <v>3353671.8533669999</v>
          </cell>
          <cell r="DL143">
            <v>37722.317986000002</v>
          </cell>
          <cell r="DM143">
            <v>15900937.140495811</v>
          </cell>
          <cell r="DN143">
            <v>6192553.4266240001</v>
          </cell>
          <cell r="DO143">
            <v>0</v>
          </cell>
          <cell r="DP143">
            <v>0</v>
          </cell>
          <cell r="DQ143">
            <v>1026.935174</v>
          </cell>
          <cell r="DR143">
            <v>6191526.4914499996</v>
          </cell>
          <cell r="DS143">
            <v>54344727.312276885</v>
          </cell>
          <cell r="DT143">
            <v>4957981.8811010597</v>
          </cell>
          <cell r="DU143">
            <v>2556305.5474902838</v>
          </cell>
          <cell r="DV143">
            <v>2521460.1301852837</v>
          </cell>
          <cell r="DW143">
            <v>315222.20223699999</v>
          </cell>
          <cell r="DX143">
            <v>1395502.3987043812</v>
          </cell>
          <cell r="DY143">
            <v>810735.52924390242</v>
          </cell>
          <cell r="DZ143">
            <v>34845.417304999995</v>
          </cell>
          <cell r="EA143">
            <v>0</v>
          </cell>
          <cell r="EB143">
            <v>0</v>
          </cell>
          <cell r="EC143">
            <v>0</v>
          </cell>
          <cell r="ED143">
            <v>0</v>
          </cell>
          <cell r="EE143">
            <v>2401676.3336107759</v>
          </cell>
          <cell r="EF143">
            <v>2401676.3336107759</v>
          </cell>
          <cell r="EG143">
            <v>0</v>
          </cell>
          <cell r="EH143">
            <v>49386745.431175828</v>
          </cell>
          <cell r="EI143">
            <v>34889308.46269615</v>
          </cell>
          <cell r="EJ143">
            <v>4146710.8234859994</v>
          </cell>
          <cell r="EK143">
            <v>4146710.8234859994</v>
          </cell>
          <cell r="EL143">
            <v>3158632.3006549999</v>
          </cell>
          <cell r="EM143">
            <v>374741.76034799998</v>
          </cell>
          <cell r="EN143">
            <v>2783890.5403069998</v>
          </cell>
          <cell r="EO143">
            <v>547821.43474900001</v>
          </cell>
          <cell r="EP143">
            <v>2524.2752</v>
          </cell>
          <cell r="EQ143">
            <v>437732.812882</v>
          </cell>
          <cell r="ER143">
            <v>32980.205422999999</v>
          </cell>
          <cell r="ES143">
            <v>404752.60745899996</v>
          </cell>
          <cell r="ET143">
            <v>30742597.639210153</v>
          </cell>
          <cell r="EU143">
            <v>9499005.5684200004</v>
          </cell>
          <cell r="EV143">
            <v>520867.96522899996</v>
          </cell>
          <cell r="EW143">
            <v>8978137.6031909995</v>
          </cell>
          <cell r="EX143">
            <v>5527158.761682</v>
          </cell>
          <cell r="EY143">
            <v>3246139.4648100003</v>
          </cell>
          <cell r="EZ143">
            <v>602008.063539</v>
          </cell>
          <cell r="FA143">
            <v>2028281.3449880001</v>
          </cell>
          <cell r="FB143">
            <v>497110.680353</v>
          </cell>
          <cell r="FC143">
            <v>118739.37593000001</v>
          </cell>
          <cell r="FD143">
            <v>1041433.1991720001</v>
          </cell>
          <cell r="FE143">
            <v>1239586.0977</v>
          </cell>
          <cell r="FF143">
            <v>15716433.309108149</v>
          </cell>
          <cell r="FG143">
            <v>5451672.5470667668</v>
          </cell>
          <cell r="FH143">
            <v>3039330.8669445305</v>
          </cell>
          <cell r="FI143">
            <v>549686.18508078135</v>
          </cell>
          <cell r="FJ143">
            <v>2489644.6818637489</v>
          </cell>
          <cell r="FK143">
            <v>1772080.4948106476</v>
          </cell>
          <cell r="FL143">
            <v>640261.18531158869</v>
          </cell>
          <cell r="FM143">
            <v>10264760.762041382</v>
          </cell>
          <cell r="FN143">
            <v>2385556.0601650188</v>
          </cell>
          <cell r="FO143">
            <v>594710.24381357548</v>
          </cell>
          <cell r="FP143">
            <v>1790845.8163514435</v>
          </cell>
          <cell r="FQ143">
            <v>6143197.1394309197</v>
          </cell>
          <cell r="FR143">
            <v>396275.59568305651</v>
          </cell>
          <cell r="FS143">
            <v>1339731.9667623877</v>
          </cell>
          <cell r="FT143">
            <v>0</v>
          </cell>
          <cell r="FU143">
            <v>2021337.9679929998</v>
          </cell>
          <cell r="FV143">
            <v>1542454.7497999999</v>
          </cell>
          <cell r="FW143">
            <v>0</v>
          </cell>
          <cell r="FX143">
            <v>0</v>
          </cell>
          <cell r="FY143">
            <v>0</v>
          </cell>
          <cell r="FZ143">
            <v>0</v>
          </cell>
          <cell r="GA143">
            <v>0</v>
          </cell>
          <cell r="GB143">
            <v>475930.53234299982</v>
          </cell>
          <cell r="GC143">
            <v>0</v>
          </cell>
          <cell r="GD143">
            <v>0</v>
          </cell>
          <cell r="GE143">
            <v>8.2745500000000014</v>
          </cell>
          <cell r="GF143">
            <v>0</v>
          </cell>
          <cell r="GG143">
            <v>0</v>
          </cell>
          <cell r="GH143">
            <v>538606.21645399998</v>
          </cell>
          <cell r="GI143">
            <v>1411883.2358080733</v>
          </cell>
          <cell r="GJ143">
            <v>7325021.3463469995</v>
          </cell>
          <cell r="GK143">
            <v>6042649.1705729999</v>
          </cell>
          <cell r="GL143">
            <v>3594712.1522679999</v>
          </cell>
          <cell r="GM143">
            <v>0</v>
          </cell>
          <cell r="GN143">
            <v>1201855.5384260002</v>
          </cell>
          <cell r="GO143">
            <v>-87949.141995999991</v>
          </cell>
          <cell r="GP143">
            <v>923821.45677499997</v>
          </cell>
          <cell r="GQ143">
            <v>0</v>
          </cell>
          <cell r="GR143">
            <v>1282372.1757740001</v>
          </cell>
          <cell r="GS143">
            <v>0</v>
          </cell>
          <cell r="GT143">
            <v>1282372.1757740001</v>
          </cell>
          <cell r="GU143">
            <v>3200588.2018776066</v>
          </cell>
          <cell r="GV143">
            <v>0</v>
          </cell>
          <cell r="GW143">
            <v>0</v>
          </cell>
          <cell r="GX143">
            <v>59999.600456607157</v>
          </cell>
          <cell r="GY143">
            <v>2703949.8288909998</v>
          </cell>
          <cell r="GZ143">
            <v>0</v>
          </cell>
          <cell r="HA143">
            <v>0</v>
          </cell>
        </row>
        <row r="144">
          <cell r="A144">
            <v>37865</v>
          </cell>
          <cell r="B144">
            <v>56063959.756900921</v>
          </cell>
          <cell r="C144">
            <v>3692396.164317131</v>
          </cell>
          <cell r="D144">
            <v>3688784.203362131</v>
          </cell>
          <cell r="E144">
            <v>470019.38046389865</v>
          </cell>
          <cell r="F144">
            <v>2625023.1909664543</v>
          </cell>
          <cell r="G144">
            <v>389172.67622077739</v>
          </cell>
          <cell r="H144">
            <v>84695.375375999996</v>
          </cell>
          <cell r="I144">
            <v>119873.58033499999</v>
          </cell>
          <cell r="J144">
            <v>3611.9609549999996</v>
          </cell>
          <cell r="K144">
            <v>0</v>
          </cell>
          <cell r="L144">
            <v>0</v>
          </cell>
          <cell r="M144">
            <v>1684.7357999999999</v>
          </cell>
          <cell r="N144">
            <v>1927.2251549999996</v>
          </cell>
          <cell r="O144">
            <v>52371563.59258379</v>
          </cell>
          <cell r="P144">
            <v>563548.19469499995</v>
          </cell>
          <cell r="Q144">
            <v>29164907.506338418</v>
          </cell>
          <cell r="R144">
            <v>26030983.878564414</v>
          </cell>
          <cell r="S144">
            <v>11404088.356623</v>
          </cell>
          <cell r="T144">
            <v>6905007.3697609995</v>
          </cell>
          <cell r="U144">
            <v>6718948.2378429994</v>
          </cell>
          <cell r="V144">
            <v>5665242.572993</v>
          </cell>
          <cell r="W144">
            <v>751496.78917100013</v>
          </cell>
          <cell r="X144">
            <v>4913745.783822</v>
          </cell>
          <cell r="Y144">
            <v>968506.51154200011</v>
          </cell>
          <cell r="Z144">
            <v>85199.153307999994</v>
          </cell>
          <cell r="AA144">
            <v>186059.131918</v>
          </cell>
          <cell r="AB144">
            <v>159496.349521</v>
          </cell>
          <cell r="AC144">
            <v>3979.4789179999998</v>
          </cell>
          <cell r="AD144">
            <v>155516.87060299999</v>
          </cell>
          <cell r="AE144">
            <v>22884.151365000002</v>
          </cell>
          <cell r="AF144">
            <v>3678.6310320000002</v>
          </cell>
          <cell r="AG144">
            <v>4499080.9868620001</v>
          </cell>
          <cell r="AH144">
            <v>4475699.6353440005</v>
          </cell>
          <cell r="AI144">
            <v>1221869.8910729999</v>
          </cell>
          <cell r="AJ144">
            <v>420942.11837699998</v>
          </cell>
          <cell r="AK144">
            <v>800927.77269599983</v>
          </cell>
          <cell r="AL144">
            <v>3134218.1146740001</v>
          </cell>
          <cell r="AM144">
            <v>119611.62959700001</v>
          </cell>
          <cell r="AN144">
            <v>23381.351517999996</v>
          </cell>
          <cell r="AO144">
            <v>7304.8537959999985</v>
          </cell>
          <cell r="AP144">
            <v>106.27624600000001</v>
          </cell>
          <cell r="AQ144">
            <v>7198.5775499999991</v>
          </cell>
          <cell r="AR144">
            <v>15672.131996999999</v>
          </cell>
          <cell r="AS144">
            <v>404.365725</v>
          </cell>
          <cell r="AT144">
            <v>4118658.7859299993</v>
          </cell>
          <cell r="AU144">
            <v>4095888.066749</v>
          </cell>
          <cell r="AV144">
            <v>1142997.2820230001</v>
          </cell>
          <cell r="AW144">
            <v>369647.17551700003</v>
          </cell>
          <cell r="AX144">
            <v>773350.10650599992</v>
          </cell>
          <cell r="AY144">
            <v>2842066.17074</v>
          </cell>
          <cell r="AZ144">
            <v>110824.613986</v>
          </cell>
          <cell r="BA144">
            <v>22770.719181</v>
          </cell>
          <cell r="BB144">
            <v>6932.514052999999</v>
          </cell>
          <cell r="BC144">
            <v>106.27624600000001</v>
          </cell>
          <cell r="BD144">
            <v>6826.2378069999995</v>
          </cell>
          <cell r="BE144">
            <v>15433.839403</v>
          </cell>
          <cell r="BF144">
            <v>404.365725</v>
          </cell>
          <cell r="BG144">
            <v>380422.20093199995</v>
          </cell>
          <cell r="BH144">
            <v>379811.56859499996</v>
          </cell>
          <cell r="BI144">
            <v>78872.609049999999</v>
          </cell>
          <cell r="BJ144">
            <v>51294.942859999996</v>
          </cell>
          <cell r="BK144">
            <v>27577.66619</v>
          </cell>
          <cell r="BL144">
            <v>292151.94393399998</v>
          </cell>
          <cell r="BM144">
            <v>8787.0156110000044</v>
          </cell>
          <cell r="BN144">
            <v>610.63233700000001</v>
          </cell>
          <cell r="BO144">
            <v>372.339743</v>
          </cell>
          <cell r="BP144">
            <v>0</v>
          </cell>
          <cell r="BQ144">
            <v>372.339743</v>
          </cell>
          <cell r="BR144">
            <v>238.29259400000007</v>
          </cell>
          <cell r="BS144">
            <v>0</v>
          </cell>
          <cell r="BT144">
            <v>14626895.521941414</v>
          </cell>
          <cell r="BU144">
            <v>14362451.830356628</v>
          </cell>
          <cell r="BV144">
            <v>264443.69158478617</v>
          </cell>
          <cell r="BW144">
            <v>7466620.6403499516</v>
          </cell>
          <cell r="BX144">
            <v>7243907.4487697454</v>
          </cell>
          <cell r="BY144">
            <v>6696989.4339667447</v>
          </cell>
          <cell r="BZ144">
            <v>495769.25439000007</v>
          </cell>
          <cell r="CA144">
            <v>6201220.1795767453</v>
          </cell>
          <cell r="CB144">
            <v>116181.54030399999</v>
          </cell>
          <cell r="CC144">
            <v>430736.47449899995</v>
          </cell>
          <cell r="CD144">
            <v>222713.19158020554</v>
          </cell>
          <cell r="CE144">
            <v>219486.07326220558</v>
          </cell>
          <cell r="CF144">
            <v>935.19494800000007</v>
          </cell>
          <cell r="CG144">
            <v>218550.87831420559</v>
          </cell>
          <cell r="CH144">
            <v>786.26288399999999</v>
          </cell>
          <cell r="CI144">
            <v>2440.8554340000001</v>
          </cell>
          <cell r="CJ144">
            <v>4710753.644290111</v>
          </cell>
          <cell r="CK144">
            <v>4673293.4373042611</v>
          </cell>
          <cell r="CL144">
            <v>3752958.8611102575</v>
          </cell>
          <cell r="CM144">
            <v>635502.33087399998</v>
          </cell>
          <cell r="CN144">
            <v>3117456.5302362572</v>
          </cell>
          <cell r="CO144">
            <v>384808.28022000421</v>
          </cell>
          <cell r="CP144">
            <v>535526.29597400001</v>
          </cell>
          <cell r="CQ144">
            <v>37460.206985850033</v>
          </cell>
          <cell r="CR144">
            <v>35289.572753850036</v>
          </cell>
          <cell r="CS144">
            <v>10789.405906850032</v>
          </cell>
          <cell r="CT144">
            <v>24500.166847</v>
          </cell>
          <cell r="CU144">
            <v>1805.2179689999998</v>
          </cell>
          <cell r="CV144">
            <v>365.41626300000001</v>
          </cell>
          <cell r="CW144">
            <v>2449521.2373013506</v>
          </cell>
          <cell r="CX144">
            <v>2445250.9442826202</v>
          </cell>
          <cell r="CY144">
            <v>1090826.8611750002</v>
          </cell>
          <cell r="CZ144">
            <v>250013.56453300003</v>
          </cell>
          <cell r="DA144">
            <v>840813.29664200009</v>
          </cell>
          <cell r="DB144">
            <v>1063492.6708396198</v>
          </cell>
          <cell r="DC144">
            <v>290931.41226800001</v>
          </cell>
          <cell r="DD144">
            <v>4270.293018730591</v>
          </cell>
          <cell r="DE144">
            <v>4186.8158730000005</v>
          </cell>
          <cell r="DF144">
            <v>166.090371</v>
          </cell>
          <cell r="DG144">
            <v>4020.7255020000002</v>
          </cell>
          <cell r="DH144">
            <v>83.477145730590593</v>
          </cell>
          <cell r="DI144">
            <v>0</v>
          </cell>
          <cell r="DJ144">
            <v>0</v>
          </cell>
          <cell r="DK144">
            <v>3133923.6277740002</v>
          </cell>
          <cell r="DL144">
            <v>38266.313202000005</v>
          </cell>
          <cell r="DM144">
            <v>16372788.349510362</v>
          </cell>
          <cell r="DN144">
            <v>6232053.2288380004</v>
          </cell>
          <cell r="DO144">
            <v>0</v>
          </cell>
          <cell r="DP144">
            <v>0</v>
          </cell>
          <cell r="DQ144">
            <v>6867.2107489999999</v>
          </cell>
          <cell r="DR144">
            <v>6225186.0180890001</v>
          </cell>
          <cell r="DS144">
            <v>56063959.690281905</v>
          </cell>
          <cell r="DT144">
            <v>5547371.3550480288</v>
          </cell>
          <cell r="DU144">
            <v>2991384.7136301626</v>
          </cell>
          <cell r="DV144">
            <v>2944049.8803421622</v>
          </cell>
          <cell r="DW144">
            <v>255465.54069399997</v>
          </cell>
          <cell r="DX144">
            <v>1720692.068274552</v>
          </cell>
          <cell r="DY144">
            <v>967892.27137361059</v>
          </cell>
          <cell r="DZ144">
            <v>47334.833287999994</v>
          </cell>
          <cell r="EA144">
            <v>0</v>
          </cell>
          <cell r="EB144">
            <v>0</v>
          </cell>
          <cell r="EC144">
            <v>0</v>
          </cell>
          <cell r="ED144">
            <v>0</v>
          </cell>
          <cell r="EE144">
            <v>2555986.641417867</v>
          </cell>
          <cell r="EF144">
            <v>2555986.641417867</v>
          </cell>
          <cell r="EG144">
            <v>0</v>
          </cell>
          <cell r="EH144">
            <v>50516588.335233875</v>
          </cell>
          <cell r="EI144">
            <v>35632572.469157301</v>
          </cell>
          <cell r="EJ144">
            <v>4337129.8028639993</v>
          </cell>
          <cell r="EK144">
            <v>4337129.8028639993</v>
          </cell>
          <cell r="EL144">
            <v>3323205.4849990001</v>
          </cell>
          <cell r="EM144">
            <v>374885.62745199993</v>
          </cell>
          <cell r="EN144">
            <v>2948319.8575470001</v>
          </cell>
          <cell r="EO144">
            <v>510653.49114100001</v>
          </cell>
          <cell r="EP144">
            <v>2690.980665</v>
          </cell>
          <cell r="EQ144">
            <v>500579.846059</v>
          </cell>
          <cell r="ER144">
            <v>27860.395990000001</v>
          </cell>
          <cell r="ES144">
            <v>472719.45006900001</v>
          </cell>
          <cell r="ET144">
            <v>31295442.666293304</v>
          </cell>
          <cell r="EU144">
            <v>9484525.7573730014</v>
          </cell>
          <cell r="EV144">
            <v>506428.48301999999</v>
          </cell>
          <cell r="EW144">
            <v>8978097.2743530013</v>
          </cell>
          <cell r="EX144">
            <v>5848929.0918160006</v>
          </cell>
          <cell r="EY144">
            <v>3411359.9630110003</v>
          </cell>
          <cell r="EZ144">
            <v>663553.953522</v>
          </cell>
          <cell r="FA144">
            <v>2161187.8496500002</v>
          </cell>
          <cell r="FB144">
            <v>483043.47829600004</v>
          </cell>
          <cell r="FC144">
            <v>103574.68154300001</v>
          </cell>
          <cell r="FD144">
            <v>1042142.6422050002</v>
          </cell>
          <cell r="FE144">
            <v>1395426.4865999999</v>
          </cell>
          <cell r="FF144">
            <v>15961987.817104304</v>
          </cell>
          <cell r="FG144">
            <v>5747758.5318204341</v>
          </cell>
          <cell r="FH144">
            <v>3294120.7620384609</v>
          </cell>
          <cell r="FI144">
            <v>514813.32501723972</v>
          </cell>
          <cell r="FJ144">
            <v>2779307.4370212215</v>
          </cell>
          <cell r="FK144">
            <v>1803139.4372071219</v>
          </cell>
          <cell r="FL144">
            <v>650498.33257485158</v>
          </cell>
          <cell r="FM144">
            <v>10214229.285283867</v>
          </cell>
          <cell r="FN144">
            <v>2317419.3971189088</v>
          </cell>
          <cell r="FO144">
            <v>486205.51817128761</v>
          </cell>
          <cell r="FP144">
            <v>1831213.8789476212</v>
          </cell>
          <cell r="FQ144">
            <v>6134981.6307798875</v>
          </cell>
          <cell r="FR144">
            <v>394688.66168312926</v>
          </cell>
          <cell r="FS144">
            <v>1367139.595701942</v>
          </cell>
          <cell r="FT144">
            <v>0</v>
          </cell>
          <cell r="FU144">
            <v>1921217.472512</v>
          </cell>
          <cell r="FV144">
            <v>1455706.18236</v>
          </cell>
          <cell r="FW144">
            <v>0</v>
          </cell>
          <cell r="FX144">
            <v>0</v>
          </cell>
          <cell r="FY144">
            <v>0</v>
          </cell>
          <cell r="FZ144">
            <v>0</v>
          </cell>
          <cell r="GA144">
            <v>0</v>
          </cell>
          <cell r="GB144">
            <v>462131.77982200013</v>
          </cell>
          <cell r="GC144">
            <v>0</v>
          </cell>
          <cell r="GD144">
            <v>0</v>
          </cell>
          <cell r="GE144">
            <v>3.2917300000000003</v>
          </cell>
          <cell r="GF144">
            <v>0</v>
          </cell>
          <cell r="GG144">
            <v>0</v>
          </cell>
          <cell r="GH144">
            <v>640051.21555900003</v>
          </cell>
          <cell r="GI144">
            <v>1375836.5065436605</v>
          </cell>
          <cell r="GJ144">
            <v>7469218.1012270004</v>
          </cell>
          <cell r="GK144">
            <v>6183464.0052029993</v>
          </cell>
          <cell r="GL144">
            <v>3610488.8485679999</v>
          </cell>
          <cell r="GM144">
            <v>0</v>
          </cell>
          <cell r="GN144">
            <v>1227233.2175729999</v>
          </cell>
          <cell r="GO144">
            <v>-7395.6466460000111</v>
          </cell>
          <cell r="GP144">
            <v>919974.44518900011</v>
          </cell>
          <cell r="GQ144">
            <v>0</v>
          </cell>
          <cell r="GR144">
            <v>1285754.0960240001</v>
          </cell>
          <cell r="GS144">
            <v>0</v>
          </cell>
          <cell r="GT144">
            <v>1285754.0960240001</v>
          </cell>
          <cell r="GU144">
            <v>3477692.5702349143</v>
          </cell>
          <cell r="GV144">
            <v>0</v>
          </cell>
          <cell r="GW144">
            <v>0</v>
          </cell>
          <cell r="GX144">
            <v>62633.721560913764</v>
          </cell>
          <cell r="GY144">
            <v>2949078.471841</v>
          </cell>
          <cell r="GZ144">
            <v>0</v>
          </cell>
          <cell r="HA144">
            <v>0</v>
          </cell>
        </row>
        <row r="145">
          <cell r="A145">
            <v>37895</v>
          </cell>
          <cell r="B145">
            <v>58183409.562704228</v>
          </cell>
          <cell r="C145">
            <v>3489904.248340121</v>
          </cell>
          <cell r="D145">
            <v>3486111.864778121</v>
          </cell>
          <cell r="E145">
            <v>456870.35156687116</v>
          </cell>
          <cell r="F145">
            <v>2410100.2235893719</v>
          </cell>
          <cell r="G145">
            <v>401057.56949787738</v>
          </cell>
          <cell r="H145">
            <v>91740.796071999997</v>
          </cell>
          <cell r="I145">
            <v>126342.924052</v>
          </cell>
          <cell r="J145">
            <v>3792.383562</v>
          </cell>
          <cell r="K145">
            <v>0</v>
          </cell>
          <cell r="L145">
            <v>0</v>
          </cell>
          <cell r="M145">
            <v>1767.8102999999999</v>
          </cell>
          <cell r="N145">
            <v>2024.5732619999994</v>
          </cell>
          <cell r="O145">
            <v>54693505.314364113</v>
          </cell>
          <cell r="P145">
            <v>466157.27657099999</v>
          </cell>
          <cell r="Q145">
            <v>30390684.86256988</v>
          </cell>
          <cell r="R145">
            <v>27489423.616539877</v>
          </cell>
          <cell r="S145">
            <v>12055560.271169001</v>
          </cell>
          <cell r="T145">
            <v>7166497.8308590008</v>
          </cell>
          <cell r="U145">
            <v>7009251.905886</v>
          </cell>
          <cell r="V145">
            <v>5877951.0216619996</v>
          </cell>
          <cell r="W145">
            <v>793701.88566799997</v>
          </cell>
          <cell r="X145">
            <v>5084249.1359940004</v>
          </cell>
          <cell r="Y145">
            <v>1040963.592126</v>
          </cell>
          <cell r="Z145">
            <v>90337.292098000005</v>
          </cell>
          <cell r="AA145">
            <v>157245.92497299999</v>
          </cell>
          <cell r="AB145">
            <v>131979.13156399998</v>
          </cell>
          <cell r="AC145">
            <v>4601.6914039999992</v>
          </cell>
          <cell r="AD145">
            <v>127377.44016</v>
          </cell>
          <cell r="AE145">
            <v>21915.805195000001</v>
          </cell>
          <cell r="AF145">
            <v>3350.988214</v>
          </cell>
          <cell r="AG145">
            <v>4889062.4403099995</v>
          </cell>
          <cell r="AH145">
            <v>4866969.1123869997</v>
          </cell>
          <cell r="AI145">
            <v>1285042.5379079999</v>
          </cell>
          <cell r="AJ145">
            <v>418322.58117399999</v>
          </cell>
          <cell r="AK145">
            <v>866719.95673400001</v>
          </cell>
          <cell r="AL145">
            <v>3464681.2426499999</v>
          </cell>
          <cell r="AM145">
            <v>117245.331829</v>
          </cell>
          <cell r="AN145">
            <v>22093.327922999997</v>
          </cell>
          <cell r="AO145">
            <v>6519.5230410000004</v>
          </cell>
          <cell r="AP145">
            <v>124.543362</v>
          </cell>
          <cell r="AQ145">
            <v>6394.979679</v>
          </cell>
          <cell r="AR145">
            <v>15251.470298999999</v>
          </cell>
          <cell r="AS145">
            <v>322.33458299999995</v>
          </cell>
          <cell r="AT145">
            <v>4473496.8283559997</v>
          </cell>
          <cell r="AU145">
            <v>4451694.6211040001</v>
          </cell>
          <cell r="AV145">
            <v>1182390.585127</v>
          </cell>
          <cell r="AW145">
            <v>367027.63831399998</v>
          </cell>
          <cell r="AX145">
            <v>815362.94681300002</v>
          </cell>
          <cell r="AY145">
            <v>3162773.4687669999</v>
          </cell>
          <cell r="AZ145">
            <v>106530.56721000001</v>
          </cell>
          <cell r="BA145">
            <v>21802.207252</v>
          </cell>
          <cell r="BB145">
            <v>6437.3230730000005</v>
          </cell>
          <cell r="BC145">
            <v>124.543362</v>
          </cell>
          <cell r="BD145">
            <v>6312.7797110000001</v>
          </cell>
          <cell r="BE145">
            <v>15042.549596000001</v>
          </cell>
          <cell r="BF145">
            <v>322.33458299999995</v>
          </cell>
          <cell r="BG145">
            <v>415565.61195400002</v>
          </cell>
          <cell r="BH145">
            <v>415274.49128300004</v>
          </cell>
          <cell r="BI145">
            <v>102651.952781</v>
          </cell>
          <cell r="BJ145">
            <v>51294.942859999996</v>
          </cell>
          <cell r="BK145">
            <v>51357.009921000004</v>
          </cell>
          <cell r="BL145">
            <v>301907.77388300002</v>
          </cell>
          <cell r="BM145">
            <v>10714.764619000001</v>
          </cell>
          <cell r="BN145">
            <v>291.12067100000002</v>
          </cell>
          <cell r="BO145">
            <v>82.199967999999984</v>
          </cell>
          <cell r="BP145">
            <v>0</v>
          </cell>
          <cell r="BQ145">
            <v>82.199967999999984</v>
          </cell>
          <cell r="BR145">
            <v>208.920703</v>
          </cell>
          <cell r="BS145">
            <v>0</v>
          </cell>
          <cell r="BT145">
            <v>15433863.345370879</v>
          </cell>
          <cell r="BU145">
            <v>15182797.615113806</v>
          </cell>
          <cell r="BV145">
            <v>251065.73025707278</v>
          </cell>
          <cell r="BW145">
            <v>7767164.5771907885</v>
          </cell>
          <cell r="BX145">
            <v>7564814.257534625</v>
          </cell>
          <cell r="BY145">
            <v>6992880.0056586238</v>
          </cell>
          <cell r="BZ145">
            <v>570596.99113500002</v>
          </cell>
          <cell r="CA145">
            <v>6422283.0145236235</v>
          </cell>
          <cell r="CB145">
            <v>126806.070517</v>
          </cell>
          <cell r="CC145">
            <v>445128.18135900004</v>
          </cell>
          <cell r="CD145">
            <v>202350.31965616366</v>
          </cell>
          <cell r="CE145">
            <v>198884.61758116365</v>
          </cell>
          <cell r="CF145">
            <v>3960.9999000000003</v>
          </cell>
          <cell r="CG145">
            <v>194923.61768116365</v>
          </cell>
          <cell r="CH145">
            <v>1595.2727380000001</v>
          </cell>
          <cell r="CI145">
            <v>1870.429337</v>
          </cell>
          <cell r="CJ145">
            <v>5000048.009628091</v>
          </cell>
          <cell r="CK145">
            <v>4952357.4852480004</v>
          </cell>
          <cell r="CL145">
            <v>3929260.1869511036</v>
          </cell>
          <cell r="CM145">
            <v>707150.96175200003</v>
          </cell>
          <cell r="CN145">
            <v>3222109.2251991043</v>
          </cell>
          <cell r="CO145">
            <v>479735.53134689631</v>
          </cell>
          <cell r="CP145">
            <v>543361.76695000008</v>
          </cell>
          <cell r="CQ145">
            <v>47690.524380090908</v>
          </cell>
          <cell r="CR145">
            <v>45730.16859809091</v>
          </cell>
          <cell r="CS145">
            <v>6194.7014160909093</v>
          </cell>
          <cell r="CT145">
            <v>39535.467182</v>
          </cell>
          <cell r="CU145">
            <v>1858.2468880000001</v>
          </cell>
          <cell r="CV145">
            <v>102.10889399999999</v>
          </cell>
          <cell r="CW145">
            <v>2666650.7585519999</v>
          </cell>
          <cell r="CX145">
            <v>2665625.872331182</v>
          </cell>
          <cell r="CY145">
            <v>1107325.7903820002</v>
          </cell>
          <cell r="CZ145">
            <v>256863.57248200002</v>
          </cell>
          <cell r="DA145">
            <v>850462.21789999993</v>
          </cell>
          <cell r="DB145">
            <v>1196659.3323721818</v>
          </cell>
          <cell r="DC145">
            <v>361640.74957699992</v>
          </cell>
          <cell r="DD145">
            <v>1024.886220818182</v>
          </cell>
          <cell r="DE145">
            <v>920.33173500000009</v>
          </cell>
          <cell r="DF145">
            <v>164.7</v>
          </cell>
          <cell r="DG145">
            <v>755.63173500000005</v>
          </cell>
          <cell r="DH145">
            <v>104.55448581818182</v>
          </cell>
          <cell r="DI145">
            <v>0</v>
          </cell>
          <cell r="DJ145">
            <v>0</v>
          </cell>
          <cell r="DK145">
            <v>2901261.24603</v>
          </cell>
          <cell r="DL145">
            <v>37490.561192000001</v>
          </cell>
          <cell r="DM145">
            <v>17462803.95544523</v>
          </cell>
          <cell r="DN145">
            <v>6336368.6585859992</v>
          </cell>
          <cell r="DO145">
            <v>0</v>
          </cell>
          <cell r="DP145">
            <v>0</v>
          </cell>
          <cell r="DQ145">
            <v>2250.2940619999999</v>
          </cell>
          <cell r="DR145">
            <v>6334118.3645239994</v>
          </cell>
          <cell r="DS145">
            <v>58183409.428600229</v>
          </cell>
          <cell r="DT145">
            <v>5958943.1851637457</v>
          </cell>
          <cell r="DU145">
            <v>3339784.3285801839</v>
          </cell>
          <cell r="DV145">
            <v>3293535.4150561839</v>
          </cell>
          <cell r="DW145">
            <v>386653.77381400007</v>
          </cell>
          <cell r="DX145">
            <v>1849234.4644305136</v>
          </cell>
          <cell r="DY145">
            <v>1057647.1768116704</v>
          </cell>
          <cell r="DZ145">
            <v>46248.913524000003</v>
          </cell>
          <cell r="EA145">
            <v>0</v>
          </cell>
          <cell r="EB145">
            <v>0</v>
          </cell>
          <cell r="EC145">
            <v>0</v>
          </cell>
          <cell r="ED145">
            <v>0</v>
          </cell>
          <cell r="EE145">
            <v>2619158.8565835608</v>
          </cell>
          <cell r="EF145">
            <v>2619158.8565835608</v>
          </cell>
          <cell r="EG145">
            <v>0</v>
          </cell>
          <cell r="EH145">
            <v>52224466.243436486</v>
          </cell>
          <cell r="EI145">
            <v>36575638.669261716</v>
          </cell>
          <cell r="EJ145">
            <v>4222190.6234619999</v>
          </cell>
          <cell r="EK145">
            <v>4222190.6234619999</v>
          </cell>
          <cell r="EL145">
            <v>3215105.4536859998</v>
          </cell>
          <cell r="EM145">
            <v>363095.02146100003</v>
          </cell>
          <cell r="EN145">
            <v>2852010.4322249996</v>
          </cell>
          <cell r="EO145">
            <v>542663.15814900002</v>
          </cell>
          <cell r="EP145">
            <v>2709.3334999999997</v>
          </cell>
          <cell r="EQ145">
            <v>461712.67812699999</v>
          </cell>
          <cell r="ER145">
            <v>24331.126259999997</v>
          </cell>
          <cell r="ES145">
            <v>437381.551867</v>
          </cell>
          <cell r="ET145">
            <v>32353448.045799721</v>
          </cell>
          <cell r="EU145">
            <v>9585470.1576460004</v>
          </cell>
          <cell r="EV145">
            <v>490049.06468499993</v>
          </cell>
          <cell r="EW145">
            <v>9095421.0929610003</v>
          </cell>
          <cell r="EX145">
            <v>6029866.4582000002</v>
          </cell>
          <cell r="EY145">
            <v>3586194.1928380006</v>
          </cell>
          <cell r="EZ145">
            <v>661186.86940099997</v>
          </cell>
          <cell r="FA145">
            <v>2283948.4373619999</v>
          </cell>
          <cell r="FB145">
            <v>544875.70817799994</v>
          </cell>
          <cell r="FC145">
            <v>96183.177897000016</v>
          </cell>
          <cell r="FD145">
            <v>1058360.857962</v>
          </cell>
          <cell r="FE145">
            <v>1385311.4074000001</v>
          </cell>
          <cell r="FF145">
            <v>16738111.42995372</v>
          </cell>
          <cell r="FG145">
            <v>5873086.3869151426</v>
          </cell>
          <cell r="FH145">
            <v>3291668.8745767376</v>
          </cell>
          <cell r="FI145">
            <v>598740.25146350695</v>
          </cell>
          <cell r="FJ145">
            <v>2692928.6231132308</v>
          </cell>
          <cell r="FK145">
            <v>1878593.2610986694</v>
          </cell>
          <cell r="FL145">
            <v>702824.25123973587</v>
          </cell>
          <cell r="FM145">
            <v>10865025.043038579</v>
          </cell>
          <cell r="FN145">
            <v>2512255.552941327</v>
          </cell>
          <cell r="FO145">
            <v>595509.07109122165</v>
          </cell>
          <cell r="FP145">
            <v>1916746.4818501051</v>
          </cell>
          <cell r="FQ145">
            <v>6386859.6117368853</v>
          </cell>
          <cell r="FR145">
            <v>382375.21774440486</v>
          </cell>
          <cell r="FS145">
            <v>1583534.6606159608</v>
          </cell>
          <cell r="FT145">
            <v>0</v>
          </cell>
          <cell r="FU145">
            <v>1946597.3746930002</v>
          </cell>
          <cell r="FV145">
            <v>1467045.3952700002</v>
          </cell>
          <cell r="FW145">
            <v>0</v>
          </cell>
          <cell r="FX145">
            <v>0</v>
          </cell>
          <cell r="FY145">
            <v>0</v>
          </cell>
          <cell r="FZ145">
            <v>0</v>
          </cell>
          <cell r="GA145">
            <v>0</v>
          </cell>
          <cell r="GB145">
            <v>476036.19351300009</v>
          </cell>
          <cell r="GC145">
            <v>0</v>
          </cell>
          <cell r="GD145">
            <v>0</v>
          </cell>
          <cell r="GE145">
            <v>19.817410000000002</v>
          </cell>
          <cell r="GF145">
            <v>0</v>
          </cell>
          <cell r="GG145">
            <v>0</v>
          </cell>
          <cell r="GH145">
            <v>709487.04217499995</v>
          </cell>
          <cell r="GI145">
            <v>1864976.828991299</v>
          </cell>
          <cell r="GJ145">
            <v>7752459.7440440003</v>
          </cell>
          <cell r="GK145">
            <v>6462972.0841359999</v>
          </cell>
          <cell r="GL145">
            <v>3677006.3065799996</v>
          </cell>
          <cell r="GM145">
            <v>0</v>
          </cell>
          <cell r="GN145">
            <v>1271276.7431019999</v>
          </cell>
          <cell r="GO145">
            <v>152885.93148999993</v>
          </cell>
          <cell r="GP145">
            <v>905829.535378</v>
          </cell>
          <cell r="GQ145">
            <v>0</v>
          </cell>
          <cell r="GR145">
            <v>1289487.6599079999</v>
          </cell>
          <cell r="GS145">
            <v>0</v>
          </cell>
          <cell r="GT145">
            <v>1289487.6599079999</v>
          </cell>
          <cell r="GU145">
            <v>3375306.5842714645</v>
          </cell>
          <cell r="GV145">
            <v>0</v>
          </cell>
          <cell r="GW145">
            <v>0</v>
          </cell>
          <cell r="GX145">
            <v>68232.039288464541</v>
          </cell>
          <cell r="GY145">
            <v>2844887.0702089998</v>
          </cell>
          <cell r="GZ145">
            <v>0</v>
          </cell>
          <cell r="HA145">
            <v>0</v>
          </cell>
        </row>
        <row r="146">
          <cell r="A146">
            <v>37926</v>
          </cell>
          <cell r="B146">
            <v>59402737.784120753</v>
          </cell>
          <cell r="C146">
            <v>3948893.3222584352</v>
          </cell>
          <cell r="D146">
            <v>3945109.525541435</v>
          </cell>
          <cell r="E146">
            <v>375720.01025821746</v>
          </cell>
          <cell r="F146">
            <v>2958297.667545388</v>
          </cell>
          <cell r="G146">
            <v>404580.75371782965</v>
          </cell>
          <cell r="H146">
            <v>86291.867028000008</v>
          </cell>
          <cell r="I146">
            <v>120219.22699200001</v>
          </cell>
          <cell r="J146">
            <v>3783.7967170000002</v>
          </cell>
          <cell r="K146">
            <v>0</v>
          </cell>
          <cell r="L146">
            <v>0</v>
          </cell>
          <cell r="M146">
            <v>1766.8124</v>
          </cell>
          <cell r="N146">
            <v>2016.9843169999999</v>
          </cell>
          <cell r="O146">
            <v>55453844.461862311</v>
          </cell>
          <cell r="P146">
            <v>470595.291562</v>
          </cell>
          <cell r="Q146">
            <v>31464675.002246402</v>
          </cell>
          <cell r="R146">
            <v>28722614.819395404</v>
          </cell>
          <cell r="S146">
            <v>12779655.903484998</v>
          </cell>
          <cell r="T146">
            <v>7358573.5933149997</v>
          </cell>
          <cell r="U146">
            <v>7194211.2726039989</v>
          </cell>
          <cell r="V146">
            <v>6194724.5963949999</v>
          </cell>
          <cell r="W146">
            <v>723909.86540600006</v>
          </cell>
          <cell r="X146">
            <v>5470814.7309889998</v>
          </cell>
          <cell r="Y146">
            <v>907041.20200500009</v>
          </cell>
          <cell r="Z146">
            <v>92445.474203999998</v>
          </cell>
          <cell r="AA146">
            <v>164362.32071100001</v>
          </cell>
          <cell r="AB146">
            <v>138015.11014900001</v>
          </cell>
          <cell r="AC146">
            <v>5351.6423949999999</v>
          </cell>
          <cell r="AD146">
            <v>132663.46775400001</v>
          </cell>
          <cell r="AE146">
            <v>22898.717332</v>
          </cell>
          <cell r="AF146">
            <v>3448.4932300000009</v>
          </cell>
          <cell r="AG146">
            <v>5421082.3101699995</v>
          </cell>
          <cell r="AH146">
            <v>5396253.8824729994</v>
          </cell>
          <cell r="AI146">
            <v>1404248.1473320001</v>
          </cell>
          <cell r="AJ146">
            <v>526452.11954699992</v>
          </cell>
          <cell r="AK146">
            <v>877796.02778500004</v>
          </cell>
          <cell r="AL146">
            <v>3865359.6410289994</v>
          </cell>
          <cell r="AM146">
            <v>126646.09411199999</v>
          </cell>
          <cell r="AN146">
            <v>24828.427696999999</v>
          </cell>
          <cell r="AO146">
            <v>5952.6888200000003</v>
          </cell>
          <cell r="AP146">
            <v>183.071765</v>
          </cell>
          <cell r="AQ146">
            <v>5769.6170550000006</v>
          </cell>
          <cell r="AR146">
            <v>18470.805017999999</v>
          </cell>
          <cell r="AS146">
            <v>404.93385899999936</v>
          </cell>
          <cell r="AT146">
            <v>4968013.8143610004</v>
          </cell>
          <cell r="AU146">
            <v>4943455.1827119999</v>
          </cell>
          <cell r="AV146">
            <v>1272224.5762800002</v>
          </cell>
          <cell r="AW146">
            <v>459117.23106699996</v>
          </cell>
          <cell r="AX146">
            <v>813107.34521299996</v>
          </cell>
          <cell r="AY146">
            <v>3556418.0397069999</v>
          </cell>
          <cell r="AZ146">
            <v>114812.566725</v>
          </cell>
          <cell r="BA146">
            <v>24558.631648999999</v>
          </cell>
          <cell r="BB146">
            <v>5947.43372</v>
          </cell>
          <cell r="BC146">
            <v>183.071765</v>
          </cell>
          <cell r="BD146">
            <v>5764.3619550000003</v>
          </cell>
          <cell r="BE146">
            <v>18206.264069999997</v>
          </cell>
          <cell r="BF146">
            <v>404.93385899999936</v>
          </cell>
          <cell r="BG146">
            <v>453068.49580899999</v>
          </cell>
          <cell r="BH146">
            <v>452798.699761</v>
          </cell>
          <cell r="BI146">
            <v>132023.57105199998</v>
          </cell>
          <cell r="BJ146">
            <v>67334.888479999994</v>
          </cell>
          <cell r="BK146">
            <v>64688.682571999998</v>
          </cell>
          <cell r="BL146">
            <v>308941.60132200003</v>
          </cell>
          <cell r="BM146">
            <v>11833.527386999998</v>
          </cell>
          <cell r="BN146">
            <v>269.79604799999998</v>
          </cell>
          <cell r="BO146">
            <v>5.2551000000000005</v>
          </cell>
          <cell r="BP146">
            <v>0</v>
          </cell>
          <cell r="BQ146">
            <v>5.2551000000000005</v>
          </cell>
          <cell r="BR146">
            <v>264.54094799999996</v>
          </cell>
          <cell r="BS146">
            <v>0</v>
          </cell>
          <cell r="BT146">
            <v>15942958.915910404</v>
          </cell>
          <cell r="BU146">
            <v>15719627.79515833</v>
          </cell>
          <cell r="BV146">
            <v>223331.1207520749</v>
          </cell>
          <cell r="BW146">
            <v>7572615.6895492878</v>
          </cell>
          <cell r="BX146">
            <v>7377728.2037955327</v>
          </cell>
          <cell r="BY146">
            <v>6879886.8473085333</v>
          </cell>
          <cell r="BZ146">
            <v>592162.43379799998</v>
          </cell>
          <cell r="CA146">
            <v>6287724.413510533</v>
          </cell>
          <cell r="CB146">
            <v>74165.565474999981</v>
          </cell>
          <cell r="CC146">
            <v>423675.791012</v>
          </cell>
          <cell r="CD146">
            <v>194887.48575375459</v>
          </cell>
          <cell r="CE146">
            <v>192053.3100537546</v>
          </cell>
          <cell r="CF146">
            <v>141.23009999999999</v>
          </cell>
          <cell r="CG146">
            <v>191912.07995375461</v>
          </cell>
          <cell r="CH146">
            <v>948.85203899999999</v>
          </cell>
          <cell r="CI146">
            <v>1885.3236609999999</v>
          </cell>
          <cell r="CJ146">
            <v>5483759.4756631758</v>
          </cell>
          <cell r="CK146">
            <v>5456719.5138417725</v>
          </cell>
          <cell r="CL146">
            <v>4224667.4058755012</v>
          </cell>
          <cell r="CM146">
            <v>588465.78596000001</v>
          </cell>
          <cell r="CN146">
            <v>3636201.6199155012</v>
          </cell>
          <cell r="CO146">
            <v>616892.9874502715</v>
          </cell>
          <cell r="CP146">
            <v>615159.12051599997</v>
          </cell>
          <cell r="CQ146">
            <v>27039.961821403565</v>
          </cell>
          <cell r="CR146">
            <v>23765.607850403561</v>
          </cell>
          <cell r="CS146">
            <v>6410.0817264035613</v>
          </cell>
          <cell r="CT146">
            <v>17355.526124000004</v>
          </cell>
          <cell r="CU146">
            <v>2799.3307639999998</v>
          </cell>
          <cell r="CV146">
            <v>475.02320700000001</v>
          </cell>
          <cell r="CW146">
            <v>2886583.7506979392</v>
          </cell>
          <cell r="CX146">
            <v>2885180.0775210224</v>
          </cell>
          <cell r="CY146">
            <v>1196626.0019740001</v>
          </cell>
          <cell r="CZ146">
            <v>285125.72790100001</v>
          </cell>
          <cell r="DA146">
            <v>911500.27407300007</v>
          </cell>
          <cell r="DB146">
            <v>1325793.7748080224</v>
          </cell>
          <cell r="DC146">
            <v>362760.30073899997</v>
          </cell>
          <cell r="DD146">
            <v>1403.673176916722</v>
          </cell>
          <cell r="DE146">
            <v>1264.9772189999999</v>
          </cell>
          <cell r="DF146">
            <v>0</v>
          </cell>
          <cell r="DG146">
            <v>1264.9772189999999</v>
          </cell>
          <cell r="DH146">
            <v>138.69595791672197</v>
          </cell>
          <cell r="DI146">
            <v>0</v>
          </cell>
          <cell r="DJ146">
            <v>0</v>
          </cell>
          <cell r="DK146">
            <v>2742060.1828509998</v>
          </cell>
          <cell r="DL146">
            <v>37234.195532999998</v>
          </cell>
          <cell r="DM146">
            <v>17026486.900293909</v>
          </cell>
          <cell r="DN146">
            <v>6454853.0722269993</v>
          </cell>
          <cell r="DO146">
            <v>0</v>
          </cell>
          <cell r="DP146">
            <v>0</v>
          </cell>
          <cell r="DQ146">
            <v>5890.3827370000008</v>
          </cell>
          <cell r="DR146">
            <v>6448962.6894899998</v>
          </cell>
          <cell r="DS146">
            <v>59402738.048184752</v>
          </cell>
          <cell r="DT146">
            <v>6858640.8817251446</v>
          </cell>
          <cell r="DU146">
            <v>4168887.4957164563</v>
          </cell>
          <cell r="DV146">
            <v>4129460.4048724561</v>
          </cell>
          <cell r="DW146">
            <v>520453.14376900002</v>
          </cell>
          <cell r="DX146">
            <v>2372527.8594152853</v>
          </cell>
          <cell r="DY146">
            <v>1236479.4016881704</v>
          </cell>
          <cell r="DZ146">
            <v>39427.090843999998</v>
          </cell>
          <cell r="EA146">
            <v>0</v>
          </cell>
          <cell r="EB146">
            <v>0</v>
          </cell>
          <cell r="EC146">
            <v>0</v>
          </cell>
          <cell r="ED146">
            <v>0</v>
          </cell>
          <cell r="EE146">
            <v>2689753.3860086882</v>
          </cell>
          <cell r="EF146">
            <v>2689753.3860086882</v>
          </cell>
          <cell r="EG146">
            <v>0</v>
          </cell>
          <cell r="EH146">
            <v>52544097.166459605</v>
          </cell>
          <cell r="EI146">
            <v>36839177.705915667</v>
          </cell>
          <cell r="EJ146">
            <v>4215073.8856230006</v>
          </cell>
          <cell r="EK146">
            <v>4215073.8856230006</v>
          </cell>
          <cell r="EL146">
            <v>3143224.5770680001</v>
          </cell>
          <cell r="EM146">
            <v>467125.53987300006</v>
          </cell>
          <cell r="EN146">
            <v>2676099.0371949999</v>
          </cell>
          <cell r="EO146">
            <v>577277.43114100001</v>
          </cell>
          <cell r="EP146">
            <v>3092.3051960000003</v>
          </cell>
          <cell r="EQ146">
            <v>491479.57221800007</v>
          </cell>
          <cell r="ER146">
            <v>37982.232815000003</v>
          </cell>
          <cell r="ES146">
            <v>453497.33940300002</v>
          </cell>
          <cell r="ET146">
            <v>32624103.820292663</v>
          </cell>
          <cell r="EU146">
            <v>9715952.170632001</v>
          </cell>
          <cell r="EV146">
            <v>515650.61574600002</v>
          </cell>
          <cell r="EW146">
            <v>9200301.5548860021</v>
          </cell>
          <cell r="EX146">
            <v>6090953.8449010001</v>
          </cell>
          <cell r="EY146">
            <v>3564084.5558140003</v>
          </cell>
          <cell r="EZ146">
            <v>570784.98768000002</v>
          </cell>
          <cell r="FA146">
            <v>2322365.6805439997</v>
          </cell>
          <cell r="FB146">
            <v>567618.94293299993</v>
          </cell>
          <cell r="FC146">
            <v>103314.94465699999</v>
          </cell>
          <cell r="FD146">
            <v>1095375.556387</v>
          </cell>
          <cell r="FE146">
            <v>1431493.7327000001</v>
          </cell>
          <cell r="FF146">
            <v>16817197.804759666</v>
          </cell>
          <cell r="FG146">
            <v>5937491.5827220483</v>
          </cell>
          <cell r="FH146">
            <v>3319200.6006698771</v>
          </cell>
          <cell r="FI146">
            <v>492154.89415800589</v>
          </cell>
          <cell r="FJ146">
            <v>2827045.7065118714</v>
          </cell>
          <cell r="FK146">
            <v>1909119.3433055885</v>
          </cell>
          <cell r="FL146">
            <v>709171.63874658314</v>
          </cell>
          <cell r="FM146">
            <v>10879706.222037617</v>
          </cell>
          <cell r="FN146">
            <v>2451163.8506588163</v>
          </cell>
          <cell r="FO146">
            <v>468876.74200913904</v>
          </cell>
          <cell r="FP146">
            <v>1982287.1086496771</v>
          </cell>
          <cell r="FQ146">
            <v>6483414.3308804389</v>
          </cell>
          <cell r="FR146">
            <v>387317.17644219898</v>
          </cell>
          <cell r="FS146">
            <v>1557810.8640561637</v>
          </cell>
          <cell r="FT146">
            <v>0</v>
          </cell>
          <cell r="FU146">
            <v>1951260.7867229998</v>
          </cell>
          <cell r="FV146">
            <v>1391770.4572099999</v>
          </cell>
          <cell r="FW146">
            <v>0</v>
          </cell>
          <cell r="FX146">
            <v>0</v>
          </cell>
          <cell r="FY146">
            <v>0</v>
          </cell>
          <cell r="FZ146">
            <v>0</v>
          </cell>
          <cell r="GA146">
            <v>0</v>
          </cell>
          <cell r="GB146">
            <v>556315.48601300002</v>
          </cell>
          <cell r="GC146">
            <v>0</v>
          </cell>
          <cell r="GD146">
            <v>0</v>
          </cell>
          <cell r="GE146">
            <v>13.361099999999999</v>
          </cell>
          <cell r="GF146">
            <v>0</v>
          </cell>
          <cell r="GG146">
            <v>0</v>
          </cell>
          <cell r="GH146">
            <v>879566.59904300014</v>
          </cell>
          <cell r="GI146">
            <v>1438090.8620292861</v>
          </cell>
          <cell r="GJ146">
            <v>7822682.9870889988</v>
          </cell>
          <cell r="GK146">
            <v>6547715.9198639998</v>
          </cell>
          <cell r="GL146">
            <v>3677437.6265799999</v>
          </cell>
          <cell r="GM146">
            <v>0</v>
          </cell>
          <cell r="GN146">
            <v>1294668.7509370001</v>
          </cell>
          <cell r="GO146">
            <v>184180.266687</v>
          </cell>
          <cell r="GP146">
            <v>948255.886176</v>
          </cell>
          <cell r="GQ146">
            <v>0</v>
          </cell>
          <cell r="GR146">
            <v>1274967.0672250001</v>
          </cell>
          <cell r="GS146">
            <v>0</v>
          </cell>
          <cell r="GT146">
            <v>1274967.0672250001</v>
          </cell>
          <cell r="GU146">
            <v>3613318.2256596521</v>
          </cell>
          <cell r="GV146">
            <v>0</v>
          </cell>
          <cell r="GW146">
            <v>0</v>
          </cell>
          <cell r="GX146">
            <v>59100.363336651746</v>
          </cell>
          <cell r="GY146">
            <v>3054160.736914</v>
          </cell>
          <cell r="GZ146">
            <v>0</v>
          </cell>
          <cell r="HA146">
            <v>0</v>
          </cell>
        </row>
        <row r="147">
          <cell r="A147">
            <v>37956</v>
          </cell>
          <cell r="B147">
            <v>61736702.577598371</v>
          </cell>
          <cell r="C147">
            <v>3518166.2110034153</v>
          </cell>
          <cell r="D147">
            <v>3514414.5664554155</v>
          </cell>
          <cell r="E147">
            <v>553668.2674784289</v>
          </cell>
          <cell r="F147">
            <v>2388610.4820245304</v>
          </cell>
          <cell r="G147">
            <v>407425.89662045636</v>
          </cell>
          <cell r="H147">
            <v>47449.564444000003</v>
          </cell>
          <cell r="I147">
            <v>117260.35588799999</v>
          </cell>
          <cell r="J147">
            <v>3751.6445480000002</v>
          </cell>
          <cell r="K147">
            <v>0</v>
          </cell>
          <cell r="L147">
            <v>0</v>
          </cell>
          <cell r="M147">
            <v>1741.1634000000001</v>
          </cell>
          <cell r="N147">
            <v>2010.4811480000001</v>
          </cell>
          <cell r="O147">
            <v>58218536.366594955</v>
          </cell>
          <cell r="P147">
            <v>719705.03171200003</v>
          </cell>
          <cell r="Q147">
            <v>33189448.633745264</v>
          </cell>
          <cell r="R147">
            <v>30287937.533816267</v>
          </cell>
          <cell r="S147">
            <v>13504041.836753</v>
          </cell>
          <cell r="T147">
            <v>7296444.083318999</v>
          </cell>
          <cell r="U147">
            <v>7169218.5754960002</v>
          </cell>
          <cell r="V147">
            <v>6147684.0224889992</v>
          </cell>
          <cell r="W147">
            <v>748206.455694</v>
          </cell>
          <cell r="X147">
            <v>5399477.5667949999</v>
          </cell>
          <cell r="Y147">
            <v>916949.62095599994</v>
          </cell>
          <cell r="Z147">
            <v>104584.93205100001</v>
          </cell>
          <cell r="AA147">
            <v>127225.50782300001</v>
          </cell>
          <cell r="AB147">
            <v>104777.966491</v>
          </cell>
          <cell r="AC147">
            <v>4540.3331909999997</v>
          </cell>
          <cell r="AD147">
            <v>100237.63330000002</v>
          </cell>
          <cell r="AE147">
            <v>20951.105441</v>
          </cell>
          <cell r="AF147">
            <v>1496.4358909999999</v>
          </cell>
          <cell r="AG147">
            <v>6207597.7534340005</v>
          </cell>
          <cell r="AH147">
            <v>6184065.1360660009</v>
          </cell>
          <cell r="AI147">
            <v>1658066.8748239998</v>
          </cell>
          <cell r="AJ147">
            <v>640994.63757899986</v>
          </cell>
          <cell r="AK147">
            <v>1017072.2372449997</v>
          </cell>
          <cell r="AL147">
            <v>4350944.1804240011</v>
          </cell>
          <cell r="AM147">
            <v>175054.08081800002</v>
          </cell>
          <cell r="AN147">
            <v>23532.617367999999</v>
          </cell>
          <cell r="AO147">
            <v>5937.1579770000008</v>
          </cell>
          <cell r="AP147">
            <v>84.554019000000011</v>
          </cell>
          <cell r="AQ147">
            <v>5852.6039580000006</v>
          </cell>
          <cell r="AR147">
            <v>17094.027914999999</v>
          </cell>
          <cell r="AS147">
            <v>501.43147600000003</v>
          </cell>
          <cell r="AT147">
            <v>5734956.0135430004</v>
          </cell>
          <cell r="AU147">
            <v>5711664.3802030003</v>
          </cell>
          <cell r="AV147">
            <v>1528634.4027859997</v>
          </cell>
          <cell r="AW147">
            <v>607420.50469899992</v>
          </cell>
          <cell r="AX147">
            <v>921213.89808699978</v>
          </cell>
          <cell r="AY147">
            <v>4036301.4867540011</v>
          </cell>
          <cell r="AZ147">
            <v>146728.490663</v>
          </cell>
          <cell r="BA147">
            <v>23291.63334</v>
          </cell>
          <cell r="BB147">
            <v>5894.0635420000008</v>
          </cell>
          <cell r="BC147">
            <v>84.554019000000011</v>
          </cell>
          <cell r="BD147">
            <v>5809.5095230000006</v>
          </cell>
          <cell r="BE147">
            <v>16896.138321999999</v>
          </cell>
          <cell r="BF147">
            <v>501.43147600000003</v>
          </cell>
          <cell r="BG147">
            <v>472641.73989099998</v>
          </cell>
          <cell r="BH147">
            <v>472400.755863</v>
          </cell>
          <cell r="BI147">
            <v>129432.47203799998</v>
          </cell>
          <cell r="BJ147">
            <v>33574.132880000005</v>
          </cell>
          <cell r="BK147">
            <v>95858.339157999988</v>
          </cell>
          <cell r="BL147">
            <v>314642.69367000007</v>
          </cell>
          <cell r="BM147">
            <v>28325.590155000002</v>
          </cell>
          <cell r="BN147">
            <v>240.98402800000002</v>
          </cell>
          <cell r="BO147">
            <v>43.094434999999997</v>
          </cell>
          <cell r="BP147">
            <v>0</v>
          </cell>
          <cell r="BQ147">
            <v>43.094434999999997</v>
          </cell>
          <cell r="BR147">
            <v>197.88959300000005</v>
          </cell>
          <cell r="BS147">
            <v>0</v>
          </cell>
          <cell r="BT147">
            <v>16783895.697063267</v>
          </cell>
          <cell r="BU147">
            <v>16570367.160683459</v>
          </cell>
          <cell r="BV147">
            <v>213528.53637980894</v>
          </cell>
          <cell r="BW147">
            <v>7702560.2353186011</v>
          </cell>
          <cell r="BX147">
            <v>7512623.8400594192</v>
          </cell>
          <cell r="BY147">
            <v>6977352.7954734191</v>
          </cell>
          <cell r="BZ147">
            <v>534811.19332299998</v>
          </cell>
          <cell r="CA147">
            <v>6442541.6021504197</v>
          </cell>
          <cell r="CB147">
            <v>33147.473665999998</v>
          </cell>
          <cell r="CC147">
            <v>502123.57092000003</v>
          </cell>
          <cell r="CD147">
            <v>189936.39525918206</v>
          </cell>
          <cell r="CE147">
            <v>187159.72579918208</v>
          </cell>
          <cell r="CF147">
            <v>2774.1061000000004</v>
          </cell>
          <cell r="CG147">
            <v>184385.61969918208</v>
          </cell>
          <cell r="CH147">
            <v>819.78482000000008</v>
          </cell>
          <cell r="CI147">
            <v>1956.8846399999998</v>
          </cell>
          <cell r="CJ147">
            <v>5823626.4853416542</v>
          </cell>
          <cell r="CK147">
            <v>5801414.1273584254</v>
          </cell>
          <cell r="CL147">
            <v>4407481.7043177877</v>
          </cell>
          <cell r="CM147">
            <v>651951.47301099997</v>
          </cell>
          <cell r="CN147">
            <v>3755530.2313067885</v>
          </cell>
          <cell r="CO147">
            <v>676073.67653163732</v>
          </cell>
          <cell r="CP147">
            <v>717858.74650899996</v>
          </cell>
          <cell r="CQ147">
            <v>22212.357983228379</v>
          </cell>
          <cell r="CR147">
            <v>18960.479066228378</v>
          </cell>
          <cell r="CS147">
            <v>6117.8934862283786</v>
          </cell>
          <cell r="CT147">
            <v>12842.585580000001</v>
          </cell>
          <cell r="CU147">
            <v>3057.7974999999997</v>
          </cell>
          <cell r="CV147">
            <v>194.08141699999999</v>
          </cell>
          <cell r="CW147">
            <v>3257708.9764030119</v>
          </cell>
          <cell r="CX147">
            <v>3256329.1932656136</v>
          </cell>
          <cell r="CY147">
            <v>1369975.6135269997</v>
          </cell>
          <cell r="CZ147">
            <v>346490.35617799999</v>
          </cell>
          <cell r="DA147">
            <v>1023485.2573489997</v>
          </cell>
          <cell r="DB147">
            <v>1482052.4561736137</v>
          </cell>
          <cell r="DC147">
            <v>404301.12356499996</v>
          </cell>
          <cell r="DD147">
            <v>1379.7831373984739</v>
          </cell>
          <cell r="DE147">
            <v>1267.7326049999999</v>
          </cell>
          <cell r="DF147">
            <v>0</v>
          </cell>
          <cell r="DG147">
            <v>1267.7326049999999</v>
          </cell>
          <cell r="DH147">
            <v>111.8428513984738</v>
          </cell>
          <cell r="DI147">
            <v>0.207681</v>
          </cell>
          <cell r="DJ147">
            <v>0</v>
          </cell>
          <cell r="DK147">
            <v>2901511.0999289998</v>
          </cell>
          <cell r="DL147">
            <v>2850.6279920000002</v>
          </cell>
          <cell r="DM147">
            <v>18087915.305634696</v>
          </cell>
          <cell r="DN147">
            <v>6218616.7675109999</v>
          </cell>
          <cell r="DO147">
            <v>0</v>
          </cell>
          <cell r="DP147">
            <v>0</v>
          </cell>
          <cell r="DQ147">
            <v>9503.1043279999994</v>
          </cell>
          <cell r="DR147">
            <v>6209113.6631829999</v>
          </cell>
          <cell r="DS147">
            <v>61736702.417627372</v>
          </cell>
          <cell r="DT147">
            <v>7225196.531670046</v>
          </cell>
          <cell r="DU147">
            <v>3822543.708235377</v>
          </cell>
          <cell r="DV147">
            <v>3781826.300306377</v>
          </cell>
          <cell r="DW147">
            <v>266099.41677799996</v>
          </cell>
          <cell r="DX147">
            <v>2492608.0678418493</v>
          </cell>
          <cell r="DY147">
            <v>1023118.8156865274</v>
          </cell>
          <cell r="DZ147">
            <v>40717.407929000001</v>
          </cell>
          <cell r="EA147">
            <v>0</v>
          </cell>
          <cell r="EB147">
            <v>0</v>
          </cell>
          <cell r="EC147">
            <v>0</v>
          </cell>
          <cell r="ED147">
            <v>0</v>
          </cell>
          <cell r="EE147">
            <v>3402652.8234346695</v>
          </cell>
          <cell r="EF147">
            <v>3402652.8234346695</v>
          </cell>
          <cell r="EG147">
            <v>0</v>
          </cell>
          <cell r="EH147">
            <v>54511505.885957323</v>
          </cell>
          <cell r="EI147">
            <v>40276283.619287476</v>
          </cell>
          <cell r="EJ147">
            <v>5528136.3113160003</v>
          </cell>
          <cell r="EK147">
            <v>5528136.3113160003</v>
          </cell>
          <cell r="EL147">
            <v>4352498.3993889997</v>
          </cell>
          <cell r="EM147">
            <v>620385.58132399991</v>
          </cell>
          <cell r="EN147">
            <v>3732112.8180649998</v>
          </cell>
          <cell r="EO147">
            <v>606233.60214600002</v>
          </cell>
          <cell r="EP147">
            <v>3218.9586799999997</v>
          </cell>
          <cell r="EQ147">
            <v>566185.35110099998</v>
          </cell>
          <cell r="ER147">
            <v>51797.656751000002</v>
          </cell>
          <cell r="ES147">
            <v>514387.69434999989</v>
          </cell>
          <cell r="ET147">
            <v>34748147.307971478</v>
          </cell>
          <cell r="EU147">
            <v>9958482.8581299987</v>
          </cell>
          <cell r="EV147">
            <v>516970.02806100005</v>
          </cell>
          <cell r="EW147">
            <v>9441512.8300689999</v>
          </cell>
          <cell r="EX147">
            <v>7673803.746296999</v>
          </cell>
          <cell r="EY147">
            <v>5008698.6784889996</v>
          </cell>
          <cell r="EZ147">
            <v>822853.21019399993</v>
          </cell>
          <cell r="FA147">
            <v>3447537.2371029994</v>
          </cell>
          <cell r="FB147">
            <v>630073.27779900003</v>
          </cell>
          <cell r="FC147">
            <v>108234.95339299999</v>
          </cell>
          <cell r="FD147">
            <v>1174992.416008</v>
          </cell>
          <cell r="FE147">
            <v>1490112.6517999999</v>
          </cell>
          <cell r="FF147">
            <v>17115860.703544475</v>
          </cell>
          <cell r="FG147">
            <v>5935123.3469584379</v>
          </cell>
          <cell r="FH147">
            <v>3295528.05235417</v>
          </cell>
          <cell r="FI147">
            <v>466848.26768085535</v>
          </cell>
          <cell r="FJ147">
            <v>2828679.7846733145</v>
          </cell>
          <cell r="FK147">
            <v>1937143.619672592</v>
          </cell>
          <cell r="FL147">
            <v>702451.6749316752</v>
          </cell>
          <cell r="FM147">
            <v>11180737.356586039</v>
          </cell>
          <cell r="FN147">
            <v>2533353.5438783402</v>
          </cell>
          <cell r="FO147">
            <v>517282.98175767733</v>
          </cell>
          <cell r="FP147">
            <v>2016070.5621206625</v>
          </cell>
          <cell r="FQ147">
            <v>6689251.799878804</v>
          </cell>
          <cell r="FR147">
            <v>429981.13295252307</v>
          </cell>
          <cell r="FS147">
            <v>1528150.879876371</v>
          </cell>
          <cell r="FT147">
            <v>0</v>
          </cell>
          <cell r="FU147">
            <v>1876760.3378329999</v>
          </cell>
          <cell r="FV147">
            <v>1298073.4042799999</v>
          </cell>
          <cell r="FW147">
            <v>0</v>
          </cell>
          <cell r="FX147">
            <v>0</v>
          </cell>
          <cell r="FY147">
            <v>0</v>
          </cell>
          <cell r="FZ147">
            <v>0</v>
          </cell>
          <cell r="GA147">
            <v>0</v>
          </cell>
          <cell r="GB147">
            <v>577170.13781299989</v>
          </cell>
          <cell r="GC147">
            <v>0</v>
          </cell>
          <cell r="GD147">
            <v>0</v>
          </cell>
          <cell r="GE147">
            <v>2.2839999999999999E-2</v>
          </cell>
          <cell r="GF147">
            <v>0</v>
          </cell>
          <cell r="GG147">
            <v>0</v>
          </cell>
          <cell r="GH147">
            <v>109795.60228200001</v>
          </cell>
          <cell r="GI147">
            <v>1810387.767022016</v>
          </cell>
          <cell r="GJ147">
            <v>8090679.1814940004</v>
          </cell>
          <cell r="GK147">
            <v>6794399.8853090005</v>
          </cell>
          <cell r="GL147">
            <v>3780903.8179340004</v>
          </cell>
          <cell r="GM147">
            <v>0</v>
          </cell>
          <cell r="GN147">
            <v>1294829.9857039999</v>
          </cell>
          <cell r="GO147">
            <v>299285.377668</v>
          </cell>
          <cell r="GP147">
            <v>943771.19075900002</v>
          </cell>
          <cell r="GQ147">
            <v>0</v>
          </cell>
          <cell r="GR147">
            <v>1296279.2961849999</v>
          </cell>
          <cell r="GS147">
            <v>0</v>
          </cell>
          <cell r="GT147">
            <v>1296279.2961849999</v>
          </cell>
          <cell r="GU147">
            <v>2347599.378038832</v>
          </cell>
          <cell r="GV147">
            <v>0</v>
          </cell>
          <cell r="GW147">
            <v>0</v>
          </cell>
          <cell r="GX147">
            <v>67961.086025831304</v>
          </cell>
          <cell r="GY147">
            <v>1803747.7659840002</v>
          </cell>
          <cell r="GZ147">
            <v>0</v>
          </cell>
          <cell r="HA147">
            <v>0</v>
          </cell>
        </row>
        <row r="148">
          <cell r="A148">
            <v>37987</v>
          </cell>
          <cell r="B148">
            <v>63180990.374309406</v>
          </cell>
          <cell r="C148">
            <v>4310299.7095685909</v>
          </cell>
          <cell r="D148">
            <v>4306450.3052845914</v>
          </cell>
          <cell r="E148">
            <v>383281.83611455827</v>
          </cell>
          <cell r="F148">
            <v>3336181.6674456755</v>
          </cell>
          <cell r="G148">
            <v>412895.37400835764</v>
          </cell>
          <cell r="H148">
            <v>69217.879102000006</v>
          </cell>
          <cell r="I148">
            <v>104873.548614</v>
          </cell>
          <cell r="J148">
            <v>3849.4042839999993</v>
          </cell>
          <cell r="K148">
            <v>0</v>
          </cell>
          <cell r="L148">
            <v>0</v>
          </cell>
          <cell r="M148">
            <v>1791.5880999999997</v>
          </cell>
          <cell r="N148">
            <v>2057.8161840000002</v>
          </cell>
          <cell r="O148">
            <v>58870690.664740816</v>
          </cell>
          <cell r="P148">
            <v>469732.73259899998</v>
          </cell>
          <cell r="Q148">
            <v>34211485.806271717</v>
          </cell>
          <cell r="R148">
            <v>31238295.463764716</v>
          </cell>
          <cell r="S148">
            <v>14185586.122624999</v>
          </cell>
          <cell r="T148">
            <v>7696959.5619500009</v>
          </cell>
          <cell r="U148">
            <v>7548415.284504001</v>
          </cell>
          <cell r="V148">
            <v>6532367.3855250003</v>
          </cell>
          <cell r="W148">
            <v>780620.23931399989</v>
          </cell>
          <cell r="X148">
            <v>5751747.1462110002</v>
          </cell>
          <cell r="Y148">
            <v>901203.83789000008</v>
          </cell>
          <cell r="Z148">
            <v>114844.061089</v>
          </cell>
          <cell r="AA148">
            <v>148544.27744599996</v>
          </cell>
          <cell r="AB148">
            <v>124579.99271499999</v>
          </cell>
          <cell r="AC148">
            <v>4942.5648140000003</v>
          </cell>
          <cell r="AD148">
            <v>119637.42790099999</v>
          </cell>
          <cell r="AE148">
            <v>21475.580634999998</v>
          </cell>
          <cell r="AF148">
            <v>2488.7040959999999</v>
          </cell>
          <cell r="AG148">
            <v>6488626.5606749998</v>
          </cell>
          <cell r="AH148">
            <v>6460148.643685</v>
          </cell>
          <cell r="AI148">
            <v>1696807.2534489997</v>
          </cell>
          <cell r="AJ148">
            <v>549266.95943400008</v>
          </cell>
          <cell r="AK148">
            <v>1147540.2940149999</v>
          </cell>
          <cell r="AL148">
            <v>4619676.924571</v>
          </cell>
          <cell r="AM148">
            <v>143664.465665</v>
          </cell>
          <cell r="AN148">
            <v>28477.916989999998</v>
          </cell>
          <cell r="AO148">
            <v>7192.8187479999997</v>
          </cell>
          <cell r="AP148">
            <v>101.94129999999998</v>
          </cell>
          <cell r="AQ148">
            <v>7090.8774479999993</v>
          </cell>
          <cell r="AR148">
            <v>20616.351321000002</v>
          </cell>
          <cell r="AS148">
            <v>668.7469209999997</v>
          </cell>
          <cell r="AT148">
            <v>6001056.2618669998</v>
          </cell>
          <cell r="AU148">
            <v>5972893.6579740001</v>
          </cell>
          <cell r="AV148">
            <v>1553917.8894460001</v>
          </cell>
          <cell r="AW148">
            <v>513969.45412400004</v>
          </cell>
          <cell r="AX148">
            <v>1039948.4353219999</v>
          </cell>
          <cell r="AY148">
            <v>4303904.5557860006</v>
          </cell>
          <cell r="AZ148">
            <v>115071.212742</v>
          </cell>
          <cell r="BA148">
            <v>28162.603893000003</v>
          </cell>
          <cell r="BB148">
            <v>7145.5756700000002</v>
          </cell>
          <cell r="BC148">
            <v>101.94129999999998</v>
          </cell>
          <cell r="BD148">
            <v>7043.6343699999998</v>
          </cell>
          <cell r="BE148">
            <v>20348.281301999999</v>
          </cell>
          <cell r="BF148">
            <v>668.7469209999997</v>
          </cell>
          <cell r="BG148">
            <v>487570.29880800017</v>
          </cell>
          <cell r="BH148">
            <v>487254.9857110001</v>
          </cell>
          <cell r="BI148">
            <v>142889.364003</v>
          </cell>
          <cell r="BJ148">
            <v>35297.50531</v>
          </cell>
          <cell r="BK148">
            <v>107591.858693</v>
          </cell>
          <cell r="BL148">
            <v>315772.36878500006</v>
          </cell>
          <cell r="BM148">
            <v>28593.252923</v>
          </cell>
          <cell r="BN148">
            <v>315.31309700000008</v>
          </cell>
          <cell r="BO148">
            <v>47.243078000000004</v>
          </cell>
          <cell r="BP148">
            <v>0</v>
          </cell>
          <cell r="BQ148">
            <v>47.243078000000004</v>
          </cell>
          <cell r="BR148">
            <v>268.07001900000012</v>
          </cell>
          <cell r="BS148">
            <v>0</v>
          </cell>
          <cell r="BT148">
            <v>17052709.341139715</v>
          </cell>
          <cell r="BU148">
            <v>16803877.536880694</v>
          </cell>
          <cell r="BV148">
            <v>248831.80425902052</v>
          </cell>
          <cell r="BW148">
            <v>7724648.9737397777</v>
          </cell>
          <cell r="BX148">
            <v>7511996.637523843</v>
          </cell>
          <cell r="BY148">
            <v>6978554.1664918438</v>
          </cell>
          <cell r="BZ148">
            <v>482723.61109399999</v>
          </cell>
          <cell r="CA148">
            <v>6495830.5553978439</v>
          </cell>
          <cell r="CB148">
            <v>33322.762678999999</v>
          </cell>
          <cell r="CC148">
            <v>500119.70835300005</v>
          </cell>
          <cell r="CD148">
            <v>212652.33621593408</v>
          </cell>
          <cell r="CE148">
            <v>204595.85520593406</v>
          </cell>
          <cell r="CF148">
            <v>2256.743649</v>
          </cell>
          <cell r="CG148">
            <v>202339.11155693405</v>
          </cell>
          <cell r="CH148">
            <v>1201.443364</v>
          </cell>
          <cell r="CI148">
            <v>6855.0376460000016</v>
          </cell>
          <cell r="CJ148">
            <v>6011126.1455138624</v>
          </cell>
          <cell r="CK148">
            <v>5978962.6139369467</v>
          </cell>
          <cell r="CL148">
            <v>4578926.3483166005</v>
          </cell>
          <cell r="CM148">
            <v>699245.91192099988</v>
          </cell>
          <cell r="CN148">
            <v>3879680.4363956014</v>
          </cell>
          <cell r="CO148">
            <v>671987.66990034597</v>
          </cell>
          <cell r="CP148">
            <v>728048.5957200001</v>
          </cell>
          <cell r="CQ148">
            <v>32163.531576915946</v>
          </cell>
          <cell r="CR148">
            <v>28304.356756915942</v>
          </cell>
          <cell r="CS148">
            <v>6026.787038915948</v>
          </cell>
          <cell r="CT148">
            <v>22277.569717999999</v>
          </cell>
          <cell r="CU148">
            <v>3370.6072370000002</v>
          </cell>
          <cell r="CV148">
            <v>488.56758300000001</v>
          </cell>
          <cell r="CW148">
            <v>3316934.2218860756</v>
          </cell>
          <cell r="CX148">
            <v>3312918.2854199051</v>
          </cell>
          <cell r="CY148">
            <v>1359254.9487109999</v>
          </cell>
          <cell r="CZ148">
            <v>355650.91582599998</v>
          </cell>
          <cell r="DA148">
            <v>1003604.0328849999</v>
          </cell>
          <cell r="DB148">
            <v>1554471.5678729049</v>
          </cell>
          <cell r="DC148">
            <v>399191.768836</v>
          </cell>
          <cell r="DD148">
            <v>4015.9364661705376</v>
          </cell>
          <cell r="DE148">
            <v>3831.5221570000003</v>
          </cell>
          <cell r="DF148">
            <v>105.17760000000001</v>
          </cell>
          <cell r="DG148">
            <v>3726.3445570000003</v>
          </cell>
          <cell r="DH148">
            <v>183.0512121705375</v>
          </cell>
          <cell r="DI148">
            <v>1.3630969999999998</v>
          </cell>
          <cell r="DJ148">
            <v>0</v>
          </cell>
          <cell r="DK148">
            <v>2973190.3425070001</v>
          </cell>
          <cell r="DL148">
            <v>6994.8801730000005</v>
          </cell>
          <cell r="DM148">
            <v>17735831.975240096</v>
          </cell>
          <cell r="DN148">
            <v>6446645.2704570005</v>
          </cell>
          <cell r="DO148">
            <v>0</v>
          </cell>
          <cell r="DP148">
            <v>0</v>
          </cell>
          <cell r="DQ148">
            <v>21169.949815000004</v>
          </cell>
          <cell r="DR148">
            <v>6425475.3206420001</v>
          </cell>
          <cell r="DS148">
            <v>63180990.4014984</v>
          </cell>
          <cell r="DT148">
            <v>7465023.8324115006</v>
          </cell>
          <cell r="DU148">
            <v>3967044.6616938352</v>
          </cell>
          <cell r="DV148">
            <v>3923871.0834668353</v>
          </cell>
          <cell r="DW148">
            <v>352865.14701300004</v>
          </cell>
          <cell r="DX148">
            <v>2176190.2587839775</v>
          </cell>
          <cell r="DY148">
            <v>1394815.6776698581</v>
          </cell>
          <cell r="DZ148">
            <v>43173.578227000005</v>
          </cell>
          <cell r="EA148">
            <v>0</v>
          </cell>
          <cell r="EB148">
            <v>0</v>
          </cell>
          <cell r="EC148">
            <v>0</v>
          </cell>
          <cell r="ED148">
            <v>0</v>
          </cell>
          <cell r="EE148">
            <v>3497979.1707176664</v>
          </cell>
          <cell r="EF148">
            <v>3497979.1707176664</v>
          </cell>
          <cell r="EG148">
            <v>0</v>
          </cell>
          <cell r="EH148">
            <v>55715966.569086894</v>
          </cell>
          <cell r="EI148">
            <v>39624882.62024048</v>
          </cell>
          <cell r="EJ148">
            <v>4627158.2272910001</v>
          </cell>
          <cell r="EK148">
            <v>4627158.2272910001</v>
          </cell>
          <cell r="EL148">
            <v>3473920.3214389994</v>
          </cell>
          <cell r="EM148">
            <v>520047.18401899998</v>
          </cell>
          <cell r="EN148">
            <v>2953873.1374199996</v>
          </cell>
          <cell r="EO148">
            <v>621829.68579500006</v>
          </cell>
          <cell r="EP148">
            <v>3171.529849</v>
          </cell>
          <cell r="EQ148">
            <v>528236.69020800001</v>
          </cell>
          <cell r="ER148">
            <v>52657.496709999999</v>
          </cell>
          <cell r="ES148">
            <v>475579.19349800004</v>
          </cell>
          <cell r="ET148">
            <v>34997724.392949477</v>
          </cell>
          <cell r="EU148">
            <v>10112960.347827001</v>
          </cell>
          <cell r="EV148">
            <v>531721.02065399999</v>
          </cell>
          <cell r="EW148">
            <v>9581239.3271730002</v>
          </cell>
          <cell r="EX148">
            <v>7317924.9262239989</v>
          </cell>
          <cell r="EY148">
            <v>4568568.8562059999</v>
          </cell>
          <cell r="EZ148">
            <v>805215.79798499995</v>
          </cell>
          <cell r="FA148">
            <v>2984664.0556979999</v>
          </cell>
          <cell r="FB148">
            <v>630847.21057700005</v>
          </cell>
          <cell r="FC148">
            <v>147841.79194600001</v>
          </cell>
          <cell r="FD148">
            <v>1207881.1272180001</v>
          </cell>
          <cell r="FE148">
            <v>1541474.9427999998</v>
          </cell>
          <cell r="FF148">
            <v>17566839.118898481</v>
          </cell>
          <cell r="FG148">
            <v>6330071.6678474974</v>
          </cell>
          <cell r="FH148">
            <v>3721618.2459759265</v>
          </cell>
          <cell r="FI148">
            <v>454350.50677178754</v>
          </cell>
          <cell r="FJ148">
            <v>3267267.739204139</v>
          </cell>
          <cell r="FK148">
            <v>1932038.3914124698</v>
          </cell>
          <cell r="FL148">
            <v>676415.03045910178</v>
          </cell>
          <cell r="FM148">
            <v>11236767.451050986</v>
          </cell>
          <cell r="FN148">
            <v>2320275.7802008754</v>
          </cell>
          <cell r="FO148">
            <v>403286.68936544016</v>
          </cell>
          <cell r="FP148">
            <v>1916989.0908354353</v>
          </cell>
          <cell r="FQ148">
            <v>6800610.5350995865</v>
          </cell>
          <cell r="FR148">
            <v>459146.5185310308</v>
          </cell>
          <cell r="FS148">
            <v>1656734.6172194923</v>
          </cell>
          <cell r="FT148">
            <v>0</v>
          </cell>
          <cell r="FU148">
            <v>1852866.8485230003</v>
          </cell>
          <cell r="FV148">
            <v>1265151.4690500002</v>
          </cell>
          <cell r="FW148">
            <v>0</v>
          </cell>
          <cell r="FX148">
            <v>0</v>
          </cell>
          <cell r="FY148">
            <v>0</v>
          </cell>
          <cell r="FZ148">
            <v>0</v>
          </cell>
          <cell r="GA148">
            <v>0</v>
          </cell>
          <cell r="GB148">
            <v>583173.9460130001</v>
          </cell>
          <cell r="GC148">
            <v>0</v>
          </cell>
          <cell r="GD148">
            <v>0</v>
          </cell>
          <cell r="GE148">
            <v>3.2165599999999999</v>
          </cell>
          <cell r="GF148">
            <v>0</v>
          </cell>
          <cell r="GG148">
            <v>0</v>
          </cell>
          <cell r="GH148">
            <v>487526.24887100002</v>
          </cell>
          <cell r="GI148">
            <v>1937638.2723213215</v>
          </cell>
          <cell r="GJ148">
            <v>8461793.9163819999</v>
          </cell>
          <cell r="GK148">
            <v>6724797.0135659995</v>
          </cell>
          <cell r="GL148">
            <v>3960651.814334</v>
          </cell>
          <cell r="GM148">
            <v>0</v>
          </cell>
          <cell r="GN148">
            <v>1330923.6177010001</v>
          </cell>
          <cell r="GO148">
            <v>-60369.866435999946</v>
          </cell>
          <cell r="GP148">
            <v>998196.49251400004</v>
          </cell>
          <cell r="GQ148">
            <v>0</v>
          </cell>
          <cell r="GR148">
            <v>1736996.9028159999</v>
          </cell>
          <cell r="GS148">
            <v>0</v>
          </cell>
          <cell r="GT148">
            <v>1736996.9028159999</v>
          </cell>
          <cell r="GU148">
            <v>3351258.6627491005</v>
          </cell>
          <cell r="GV148">
            <v>0</v>
          </cell>
          <cell r="GW148">
            <v>0</v>
          </cell>
          <cell r="GX148">
            <v>35610.228433100579</v>
          </cell>
          <cell r="GY148">
            <v>2757283.6334599997</v>
          </cell>
          <cell r="GZ148">
            <v>0</v>
          </cell>
          <cell r="HA148">
            <v>0</v>
          </cell>
        </row>
        <row r="149">
          <cell r="A149">
            <v>38018</v>
          </cell>
          <cell r="B149">
            <v>63274104.179357961</v>
          </cell>
          <cell r="C149">
            <v>4157556.8065711549</v>
          </cell>
          <cell r="D149">
            <v>4153773.6872071549</v>
          </cell>
          <cell r="E149">
            <v>395941.57688555156</v>
          </cell>
          <cell r="F149">
            <v>3164679.0277309967</v>
          </cell>
          <cell r="G149">
            <v>409244.39540660649</v>
          </cell>
          <cell r="H149">
            <v>67468.416502999986</v>
          </cell>
          <cell r="I149">
            <v>116440.27068100001</v>
          </cell>
          <cell r="J149">
            <v>3783.1193639999997</v>
          </cell>
          <cell r="K149">
            <v>0</v>
          </cell>
          <cell r="L149">
            <v>0</v>
          </cell>
          <cell r="M149">
            <v>1756.9737999999998</v>
          </cell>
          <cell r="N149">
            <v>2026.1455639999997</v>
          </cell>
          <cell r="O149">
            <v>59116547.372786805</v>
          </cell>
          <cell r="P149">
            <v>501817.94633999997</v>
          </cell>
          <cell r="Q149">
            <v>34221816.367636882</v>
          </cell>
          <cell r="R149">
            <v>31411178.225352883</v>
          </cell>
          <cell r="S149">
            <v>14274766.381158</v>
          </cell>
          <cell r="T149">
            <v>7734504.0934460014</v>
          </cell>
          <cell r="U149">
            <v>7572504.9059270006</v>
          </cell>
          <cell r="V149">
            <v>6544780.9525250001</v>
          </cell>
          <cell r="W149">
            <v>609895.83716700005</v>
          </cell>
          <cell r="X149">
            <v>5934885.1153580006</v>
          </cell>
          <cell r="Y149">
            <v>892905.73095599993</v>
          </cell>
          <cell r="Z149">
            <v>134818.22244599997</v>
          </cell>
          <cell r="AA149">
            <v>161999.18751900003</v>
          </cell>
          <cell r="AB149">
            <v>137966.50451000003</v>
          </cell>
          <cell r="AC149">
            <v>5854.6608839999999</v>
          </cell>
          <cell r="AD149">
            <v>132111.84362600002</v>
          </cell>
          <cell r="AE149">
            <v>22179.225908</v>
          </cell>
          <cell r="AF149">
            <v>1853.457101</v>
          </cell>
          <cell r="AG149">
            <v>6540262.2877120003</v>
          </cell>
          <cell r="AH149">
            <v>6506523.2378780004</v>
          </cell>
          <cell r="AI149">
            <v>1727169.5449030001</v>
          </cell>
          <cell r="AJ149">
            <v>629338.72779200017</v>
          </cell>
          <cell r="AK149">
            <v>1097830.817111</v>
          </cell>
          <cell r="AL149">
            <v>4627904.7209679997</v>
          </cell>
          <cell r="AM149">
            <v>151448.97200699997</v>
          </cell>
          <cell r="AN149">
            <v>33739.049833999998</v>
          </cell>
          <cell r="AO149">
            <v>7680.3707720000002</v>
          </cell>
          <cell r="AP149">
            <v>346.152086</v>
          </cell>
          <cell r="AQ149">
            <v>7334.2186860000002</v>
          </cell>
          <cell r="AR149">
            <v>25309.639091999998</v>
          </cell>
          <cell r="AS149">
            <v>749.03996999999947</v>
          </cell>
          <cell r="AT149">
            <v>6043959.080302001</v>
          </cell>
          <cell r="AU149">
            <v>6010541.3423580006</v>
          </cell>
          <cell r="AV149">
            <v>1577875.5161980002</v>
          </cell>
          <cell r="AW149">
            <v>591078.11218200007</v>
          </cell>
          <cell r="AX149">
            <v>986797.40401599999</v>
          </cell>
          <cell r="AY149">
            <v>4311411.3698439999</v>
          </cell>
          <cell r="AZ149">
            <v>121254.456316</v>
          </cell>
          <cell r="BA149">
            <v>33417.737944</v>
          </cell>
          <cell r="BB149">
            <v>7675.7705970000006</v>
          </cell>
          <cell r="BC149">
            <v>346.152086</v>
          </cell>
          <cell r="BD149">
            <v>7329.6185110000006</v>
          </cell>
          <cell r="BE149">
            <v>24992.927376999996</v>
          </cell>
          <cell r="BF149">
            <v>749.03996999999947</v>
          </cell>
          <cell r="BG149">
            <v>496303.20740999997</v>
          </cell>
          <cell r="BH149">
            <v>495981.89551999996</v>
          </cell>
          <cell r="BI149">
            <v>149294.028705</v>
          </cell>
          <cell r="BJ149">
            <v>38260.615610000001</v>
          </cell>
          <cell r="BK149">
            <v>111033.413095</v>
          </cell>
          <cell r="BL149">
            <v>316493.35112399998</v>
          </cell>
          <cell r="BM149">
            <v>30194.515691000001</v>
          </cell>
          <cell r="BN149">
            <v>321.31189000000001</v>
          </cell>
          <cell r="BO149">
            <v>4.6001750000000019</v>
          </cell>
          <cell r="BP149">
            <v>0</v>
          </cell>
          <cell r="BQ149">
            <v>4.6001750000000019</v>
          </cell>
          <cell r="BR149">
            <v>316.71171500000003</v>
          </cell>
          <cell r="BS149">
            <v>0</v>
          </cell>
          <cell r="BT149">
            <v>17136411.844194885</v>
          </cell>
          <cell r="BU149">
            <v>16869494.635751687</v>
          </cell>
          <cell r="BV149">
            <v>266917.20844319783</v>
          </cell>
          <cell r="BW149">
            <v>7647256.3977525681</v>
          </cell>
          <cell r="BX149">
            <v>7414460.3240639195</v>
          </cell>
          <cell r="BY149">
            <v>6865084.4215949196</v>
          </cell>
          <cell r="BZ149">
            <v>441367.34492599999</v>
          </cell>
          <cell r="CA149">
            <v>6423717.0766689191</v>
          </cell>
          <cell r="CB149">
            <v>34006.833449999998</v>
          </cell>
          <cell r="CC149">
            <v>515369.06901900005</v>
          </cell>
          <cell r="CD149">
            <v>232796.07368864905</v>
          </cell>
          <cell r="CE149">
            <v>224971.70020464907</v>
          </cell>
          <cell r="CF149">
            <v>11767.881872</v>
          </cell>
          <cell r="CG149">
            <v>213203.81833264907</v>
          </cell>
          <cell r="CH149">
            <v>1027.892265</v>
          </cell>
          <cell r="CI149">
            <v>6796.4812189999993</v>
          </cell>
          <cell r="CJ149">
            <v>6148239.7450866243</v>
          </cell>
          <cell r="CK149">
            <v>6117047.1285799248</v>
          </cell>
          <cell r="CL149">
            <v>4714453.2150824899</v>
          </cell>
          <cell r="CM149">
            <v>765658.93365799997</v>
          </cell>
          <cell r="CN149">
            <v>3948794.2814244898</v>
          </cell>
          <cell r="CO149">
            <v>657446.90595943539</v>
          </cell>
          <cell r="CP149">
            <v>745147.00753800001</v>
          </cell>
          <cell r="CQ149">
            <v>31192.616506699404</v>
          </cell>
          <cell r="CR149">
            <v>26133.424736699402</v>
          </cell>
          <cell r="CS149">
            <v>5949.0909376994023</v>
          </cell>
          <cell r="CT149">
            <v>20184.333799</v>
          </cell>
          <cell r="CU149">
            <v>4251.2744509999993</v>
          </cell>
          <cell r="CV149">
            <v>807.91731899999991</v>
          </cell>
          <cell r="CW149">
            <v>3340915.7013556939</v>
          </cell>
          <cell r="CX149">
            <v>3337987.1831078446</v>
          </cell>
          <cell r="CY149">
            <v>1312443.942146</v>
          </cell>
          <cell r="CZ149">
            <v>349457.25202799996</v>
          </cell>
          <cell r="DA149">
            <v>962986.69011800014</v>
          </cell>
          <cell r="DB149">
            <v>1623394.3874258441</v>
          </cell>
          <cell r="DC149">
            <v>402148.85353600001</v>
          </cell>
          <cell r="DD149">
            <v>2928.5182478493698</v>
          </cell>
          <cell r="DE149">
            <v>2732.0241020000003</v>
          </cell>
          <cell r="DF149">
            <v>205.75189999999998</v>
          </cell>
          <cell r="DG149">
            <v>2526.2722020000001</v>
          </cell>
          <cell r="DH149">
            <v>193.14937384936962</v>
          </cell>
          <cell r="DI149">
            <v>3.3447720000000003</v>
          </cell>
          <cell r="DJ149">
            <v>0</v>
          </cell>
          <cell r="DK149">
            <v>2810638.1422839998</v>
          </cell>
          <cell r="DL149">
            <v>2795.1196020000002</v>
          </cell>
          <cell r="DM149">
            <v>17601264.01420192</v>
          </cell>
          <cell r="DN149">
            <v>6788853.9250059994</v>
          </cell>
          <cell r="DO149">
            <v>0</v>
          </cell>
          <cell r="DP149">
            <v>0</v>
          </cell>
          <cell r="DQ149">
            <v>22630.033207</v>
          </cell>
          <cell r="DR149">
            <v>6766223.8917990001</v>
          </cell>
          <cell r="DS149">
            <v>63274104.169356965</v>
          </cell>
          <cell r="DT149">
            <v>7017865.9766827403</v>
          </cell>
          <cell r="DU149">
            <v>3486872.748596061</v>
          </cell>
          <cell r="DV149">
            <v>3438377.5860810606</v>
          </cell>
          <cell r="DW149">
            <v>336434.76737999998</v>
          </cell>
          <cell r="DX149">
            <v>1870734.9027816013</v>
          </cell>
          <cell r="DY149">
            <v>1231207.9159194594</v>
          </cell>
          <cell r="DZ149">
            <v>48495.162514999996</v>
          </cell>
          <cell r="EA149">
            <v>0</v>
          </cell>
          <cell r="EB149">
            <v>0</v>
          </cell>
          <cell r="EC149">
            <v>0</v>
          </cell>
          <cell r="ED149">
            <v>0</v>
          </cell>
          <cell r="EE149">
            <v>3530993.2280866792</v>
          </cell>
          <cell r="EF149">
            <v>3530993.2280866792</v>
          </cell>
          <cell r="EG149">
            <v>0</v>
          </cell>
          <cell r="EH149">
            <v>56256238.192674235</v>
          </cell>
          <cell r="EI149">
            <v>40015484.690426677</v>
          </cell>
          <cell r="EJ149">
            <v>4579378.1387759997</v>
          </cell>
          <cell r="EK149">
            <v>4579378.1387759997</v>
          </cell>
          <cell r="EL149">
            <v>3371587.3489919999</v>
          </cell>
          <cell r="EM149">
            <v>562062.39142699994</v>
          </cell>
          <cell r="EN149">
            <v>2809524.9575649998</v>
          </cell>
          <cell r="EO149">
            <v>660666.74003600003</v>
          </cell>
          <cell r="EP149">
            <v>2729.0854360000003</v>
          </cell>
          <cell r="EQ149">
            <v>544394.96431199997</v>
          </cell>
          <cell r="ER149">
            <v>50620.807917999999</v>
          </cell>
          <cell r="ES149">
            <v>493774.15639399999</v>
          </cell>
          <cell r="ET149">
            <v>35436106.551650681</v>
          </cell>
          <cell r="EU149">
            <v>10412600.405733</v>
          </cell>
          <cell r="EV149">
            <v>568091.9954609999</v>
          </cell>
          <cell r="EW149">
            <v>9844508.4102720004</v>
          </cell>
          <cell r="EX149">
            <v>7559707.010121</v>
          </cell>
          <cell r="EY149">
            <v>4774649.6716789994</v>
          </cell>
          <cell r="EZ149">
            <v>1035184.784309</v>
          </cell>
          <cell r="FA149">
            <v>2903313.2705929996</v>
          </cell>
          <cell r="FB149">
            <v>670835.07472399995</v>
          </cell>
          <cell r="FC149">
            <v>165316.54205300001</v>
          </cell>
          <cell r="FD149">
            <v>1198554.141542</v>
          </cell>
          <cell r="FE149">
            <v>1586503.1968999999</v>
          </cell>
          <cell r="FF149">
            <v>17463799.135796681</v>
          </cell>
          <cell r="FG149">
            <v>6164820.1576689864</v>
          </cell>
          <cell r="FH149">
            <v>3516742.1468579038</v>
          </cell>
          <cell r="FI149">
            <v>491594.79676822125</v>
          </cell>
          <cell r="FJ149">
            <v>3025147.3500896827</v>
          </cell>
          <cell r="FK149">
            <v>1959565.7675563749</v>
          </cell>
          <cell r="FL149">
            <v>688512.24325470696</v>
          </cell>
          <cell r="FM149">
            <v>11298978.978127696</v>
          </cell>
          <cell r="FN149">
            <v>2233397.0570475264</v>
          </cell>
          <cell r="FO149">
            <v>380459.62171274796</v>
          </cell>
          <cell r="FP149">
            <v>1852937.4353347786</v>
          </cell>
          <cell r="FQ149">
            <v>6834416.794982682</v>
          </cell>
          <cell r="FR149">
            <v>454125.1915608148</v>
          </cell>
          <cell r="FS149">
            <v>1777039.9345366708</v>
          </cell>
          <cell r="FT149">
            <v>0</v>
          </cell>
          <cell r="FU149">
            <v>1728388.2730399999</v>
          </cell>
          <cell r="FV149">
            <v>1138421.541647</v>
          </cell>
          <cell r="FW149">
            <v>0</v>
          </cell>
          <cell r="FX149">
            <v>0</v>
          </cell>
          <cell r="FY149">
            <v>0</v>
          </cell>
          <cell r="FZ149">
            <v>0</v>
          </cell>
          <cell r="GA149">
            <v>0</v>
          </cell>
          <cell r="GB149">
            <v>584732.54891299992</v>
          </cell>
          <cell r="GC149">
            <v>0</v>
          </cell>
          <cell r="GD149">
            <v>0</v>
          </cell>
          <cell r="GE149">
            <v>1.3186800000000001</v>
          </cell>
          <cell r="GF149">
            <v>0</v>
          </cell>
          <cell r="GG149">
            <v>0</v>
          </cell>
          <cell r="GH149">
            <v>534289.88297999999</v>
          </cell>
          <cell r="GI149">
            <v>1664790.1485761683</v>
          </cell>
          <cell r="GJ149">
            <v>8641898.2348340005</v>
          </cell>
          <cell r="GK149">
            <v>6880821.1070539998</v>
          </cell>
          <cell r="GL149">
            <v>3981778.760334</v>
          </cell>
          <cell r="GM149">
            <v>0</v>
          </cell>
          <cell r="GN149">
            <v>1338579.4861710002</v>
          </cell>
          <cell r="GO149">
            <v>35542.657747000034</v>
          </cell>
          <cell r="GP149">
            <v>1014101.0142140001</v>
          </cell>
          <cell r="GQ149">
            <v>0</v>
          </cell>
          <cell r="GR149">
            <v>1761077.1277800002</v>
          </cell>
          <cell r="GS149">
            <v>0</v>
          </cell>
          <cell r="GT149">
            <v>1761077.1277800002</v>
          </cell>
          <cell r="GU149">
            <v>3671386.9628173774</v>
          </cell>
          <cell r="GV149">
            <v>0</v>
          </cell>
          <cell r="GW149">
            <v>0</v>
          </cell>
          <cell r="GX149">
            <v>32914.11787237769</v>
          </cell>
          <cell r="GY149">
            <v>3040025.4957989999</v>
          </cell>
          <cell r="GZ149">
            <v>0</v>
          </cell>
          <cell r="HA149">
            <v>0</v>
          </cell>
        </row>
        <row r="150">
          <cell r="A150">
            <v>38047</v>
          </cell>
          <cell r="B150">
            <v>67611118.237971395</v>
          </cell>
          <cell r="C150">
            <v>4256833.8608852252</v>
          </cell>
          <cell r="D150">
            <v>4252906.6514712255</v>
          </cell>
          <cell r="E150">
            <v>537752.8947036243</v>
          </cell>
          <cell r="F150">
            <v>3104442.7419796446</v>
          </cell>
          <cell r="G150">
            <v>420037.43612695672</v>
          </cell>
          <cell r="H150">
            <v>71743.381186999992</v>
          </cell>
          <cell r="I150">
            <v>118930.197474</v>
          </cell>
          <cell r="J150">
            <v>3927.2094139999999</v>
          </cell>
          <cell r="K150">
            <v>0</v>
          </cell>
          <cell r="L150">
            <v>0</v>
          </cell>
          <cell r="M150">
            <v>1826.3426999999999</v>
          </cell>
          <cell r="N150">
            <v>2100.8667139999998</v>
          </cell>
          <cell r="O150">
            <v>63354284.377086177</v>
          </cell>
          <cell r="P150">
            <v>525585.59774399991</v>
          </cell>
          <cell r="Q150">
            <v>35354993.593931749</v>
          </cell>
          <cell r="R150">
            <v>32503098.357811749</v>
          </cell>
          <cell r="S150">
            <v>14357276.192896003</v>
          </cell>
          <cell r="T150">
            <v>7740872.6531890007</v>
          </cell>
          <cell r="U150">
            <v>7554554.586956</v>
          </cell>
          <cell r="V150">
            <v>6544741.5229719998</v>
          </cell>
          <cell r="W150">
            <v>453707.75131599995</v>
          </cell>
          <cell r="X150">
            <v>6091033.7716560001</v>
          </cell>
          <cell r="Y150">
            <v>904656.77498300001</v>
          </cell>
          <cell r="Z150">
            <v>105156.289001</v>
          </cell>
          <cell r="AA150">
            <v>186318.06623299999</v>
          </cell>
          <cell r="AB150">
            <v>161283.25696</v>
          </cell>
          <cell r="AC150">
            <v>7809.0374009999996</v>
          </cell>
          <cell r="AD150">
            <v>153474.21955900002</v>
          </cell>
          <cell r="AE150">
            <v>21513.378269000001</v>
          </cell>
          <cell r="AF150">
            <v>3521.4310040000005</v>
          </cell>
          <cell r="AG150">
            <v>6616403.5397070004</v>
          </cell>
          <cell r="AH150">
            <v>6583115.3937920006</v>
          </cell>
          <cell r="AI150">
            <v>1723640.3788260003</v>
          </cell>
          <cell r="AJ150">
            <v>576692.95384600002</v>
          </cell>
          <cell r="AK150">
            <v>1146947.4249800001</v>
          </cell>
          <cell r="AL150">
            <v>4654056.0171649996</v>
          </cell>
          <cell r="AM150">
            <v>205418.99780099999</v>
          </cell>
          <cell r="AN150">
            <v>33288.145915000001</v>
          </cell>
          <cell r="AO150">
            <v>8112.8580860000002</v>
          </cell>
          <cell r="AP150">
            <v>39.860002999999999</v>
          </cell>
          <cell r="AQ150">
            <v>8072.9980830000004</v>
          </cell>
          <cell r="AR150">
            <v>24393.257164999999</v>
          </cell>
          <cell r="AS150">
            <v>782.030664</v>
          </cell>
          <cell r="AT150">
            <v>6107251.5545589998</v>
          </cell>
          <cell r="AU150">
            <v>6074238.0405529998</v>
          </cell>
          <cell r="AV150">
            <v>1566726.1098259999</v>
          </cell>
          <cell r="AW150">
            <v>535846.15329600009</v>
          </cell>
          <cell r="AX150">
            <v>1030879.9565300001</v>
          </cell>
          <cell r="AY150">
            <v>4337658.0113849994</v>
          </cell>
          <cell r="AZ150">
            <v>169853.91934199998</v>
          </cell>
          <cell r="BA150">
            <v>33013.514005999998</v>
          </cell>
          <cell r="BB150">
            <v>8110.7386559999995</v>
          </cell>
          <cell r="BC150">
            <v>39.860002999999999</v>
          </cell>
          <cell r="BD150">
            <v>8070.8786529999998</v>
          </cell>
          <cell r="BE150">
            <v>24120.744685999998</v>
          </cell>
          <cell r="BF150">
            <v>782.030664</v>
          </cell>
          <cell r="BG150">
            <v>509151.98514800007</v>
          </cell>
          <cell r="BH150">
            <v>508877.35323900002</v>
          </cell>
          <cell r="BI150">
            <v>156914.269</v>
          </cell>
          <cell r="BJ150">
            <v>40846.80055</v>
          </cell>
          <cell r="BK150">
            <v>116067.46845</v>
          </cell>
          <cell r="BL150">
            <v>316398.00578000001</v>
          </cell>
          <cell r="BM150">
            <v>35565.078458999997</v>
          </cell>
          <cell r="BN150">
            <v>274.63190900000001</v>
          </cell>
          <cell r="BO150">
            <v>2.1194300000000004</v>
          </cell>
          <cell r="BP150">
            <v>0</v>
          </cell>
          <cell r="BQ150">
            <v>2.1194300000000004</v>
          </cell>
          <cell r="BR150">
            <v>272.51247899999998</v>
          </cell>
          <cell r="BS150">
            <v>0</v>
          </cell>
          <cell r="BT150">
            <v>18145822.164915744</v>
          </cell>
          <cell r="BU150">
            <v>17871566.884839583</v>
          </cell>
          <cell r="BV150">
            <v>274255.28007615969</v>
          </cell>
          <cell r="BW150">
            <v>8041901.282769206</v>
          </cell>
          <cell r="BX150">
            <v>7807343.5906521734</v>
          </cell>
          <cell r="BY150">
            <v>7212463.7527751746</v>
          </cell>
          <cell r="BZ150">
            <v>449448.09302099998</v>
          </cell>
          <cell r="CA150">
            <v>6763015.6597541748</v>
          </cell>
          <cell r="CB150">
            <v>63509.086483999992</v>
          </cell>
          <cell r="CC150">
            <v>531370.75139300001</v>
          </cell>
          <cell r="CD150">
            <v>234557.69211703207</v>
          </cell>
          <cell r="CE150">
            <v>219052.2947110321</v>
          </cell>
          <cell r="CF150">
            <v>2169.9314179999997</v>
          </cell>
          <cell r="CG150">
            <v>216882.36329303207</v>
          </cell>
          <cell r="CH150">
            <v>1063.7267320000001</v>
          </cell>
          <cell r="CI150">
            <v>14441.670673999999</v>
          </cell>
          <cell r="CJ150">
            <v>6558144.3278238615</v>
          </cell>
          <cell r="CK150">
            <v>6522511.7239832096</v>
          </cell>
          <cell r="CL150">
            <v>5112459.184522192</v>
          </cell>
          <cell r="CM150">
            <v>763027.488473</v>
          </cell>
          <cell r="CN150">
            <v>4349431.6960491929</v>
          </cell>
          <cell r="CO150">
            <v>672732.21081301756</v>
          </cell>
          <cell r="CP150">
            <v>737320.32864799991</v>
          </cell>
          <cell r="CQ150">
            <v>35632.603840652177</v>
          </cell>
          <cell r="CR150">
            <v>30122.520921652176</v>
          </cell>
          <cell r="CS150">
            <v>10690.557190652178</v>
          </cell>
          <cell r="CT150">
            <v>19431.963731</v>
          </cell>
          <cell r="CU150">
            <v>4514.6561339999989</v>
          </cell>
          <cell r="CV150">
            <v>995.426785</v>
          </cell>
          <cell r="CW150">
            <v>3545776.5543226739</v>
          </cell>
          <cell r="CX150">
            <v>3541711.5702041984</v>
          </cell>
          <cell r="CY150">
            <v>1348994.2278529999</v>
          </cell>
          <cell r="CZ150">
            <v>356550.99774399993</v>
          </cell>
          <cell r="DA150">
            <v>992443.230109</v>
          </cell>
          <cell r="DB150">
            <v>1740838.9427501983</v>
          </cell>
          <cell r="DC150">
            <v>451878.39960100001</v>
          </cell>
          <cell r="DD150">
            <v>4064.9841184754487</v>
          </cell>
          <cell r="DE150">
            <v>3893.8577320000004</v>
          </cell>
          <cell r="DF150">
            <v>0</v>
          </cell>
          <cell r="DG150">
            <v>3893.8577320000004</v>
          </cell>
          <cell r="DH150">
            <v>170.2262054754479</v>
          </cell>
          <cell r="DI150">
            <v>0.90018100000000012</v>
          </cell>
          <cell r="DJ150">
            <v>0</v>
          </cell>
          <cell r="DK150">
            <v>2851895.23612</v>
          </cell>
          <cell r="DL150">
            <v>16319.200147000001</v>
          </cell>
          <cell r="DM150">
            <v>20166283.686117422</v>
          </cell>
          <cell r="DN150">
            <v>7291102.2991459994</v>
          </cell>
          <cell r="DO150">
            <v>0</v>
          </cell>
          <cell r="DP150">
            <v>0</v>
          </cell>
          <cell r="DQ150">
            <v>20358.570738999999</v>
          </cell>
          <cell r="DR150">
            <v>7270743.7284070002</v>
          </cell>
          <cell r="DS150">
            <v>67611118.416526392</v>
          </cell>
          <cell r="DT150">
            <v>7710799.183660455</v>
          </cell>
          <cell r="DU150">
            <v>4087675.5710033784</v>
          </cell>
          <cell r="DV150">
            <v>4047757.2184253782</v>
          </cell>
          <cell r="DW150">
            <v>298477.48688699998</v>
          </cell>
          <cell r="DX150">
            <v>2301044.2248142762</v>
          </cell>
          <cell r="DY150">
            <v>1448235.506724102</v>
          </cell>
          <cell r="DZ150">
            <v>39918.352577999998</v>
          </cell>
          <cell r="EA150">
            <v>0</v>
          </cell>
          <cell r="EB150">
            <v>0</v>
          </cell>
          <cell r="EC150">
            <v>0</v>
          </cell>
          <cell r="ED150">
            <v>0</v>
          </cell>
          <cell r="EE150">
            <v>3623123.6126570767</v>
          </cell>
          <cell r="EF150">
            <v>3623123.6126570767</v>
          </cell>
          <cell r="EG150">
            <v>0</v>
          </cell>
          <cell r="EH150">
            <v>59900319.23286593</v>
          </cell>
          <cell r="EI150">
            <v>42368748.493772827</v>
          </cell>
          <cell r="EJ150">
            <v>4940152.5506499996</v>
          </cell>
          <cell r="EK150">
            <v>4940152.5506499996</v>
          </cell>
          <cell r="EL150">
            <v>3709376.538888</v>
          </cell>
          <cell r="EM150">
            <v>592984.68498999998</v>
          </cell>
          <cell r="EN150">
            <v>3116391.853898</v>
          </cell>
          <cell r="EO150">
            <v>689831.209439</v>
          </cell>
          <cell r="EP150">
            <v>2814.5721000000003</v>
          </cell>
          <cell r="EQ150">
            <v>538130.23022300005</v>
          </cell>
          <cell r="ER150">
            <v>55911.927439999999</v>
          </cell>
          <cell r="ES150">
            <v>482218.30278299999</v>
          </cell>
          <cell r="ET150">
            <v>37428595.943122827</v>
          </cell>
          <cell r="EU150">
            <v>10714125.213411</v>
          </cell>
          <cell r="EV150">
            <v>572395.12437800004</v>
          </cell>
          <cell r="EW150">
            <v>10141730.089033</v>
          </cell>
          <cell r="EX150">
            <v>7893420.0590759991</v>
          </cell>
          <cell r="EY150">
            <v>5046990.1516800001</v>
          </cell>
          <cell r="EZ150">
            <v>1065284.1401069998</v>
          </cell>
          <cell r="FA150">
            <v>3164573.3793300004</v>
          </cell>
          <cell r="FB150">
            <v>675205.76667499996</v>
          </cell>
          <cell r="FC150">
            <v>141926.86556800001</v>
          </cell>
          <cell r="FD150">
            <v>1195117.3318730001</v>
          </cell>
          <cell r="FE150">
            <v>1651312.575523</v>
          </cell>
          <cell r="FF150">
            <v>18821050.670635827</v>
          </cell>
          <cell r="FG150">
            <v>6196890.0534226811</v>
          </cell>
          <cell r="FH150">
            <v>3425782.3432297818</v>
          </cell>
          <cell r="FI150">
            <v>482941.39054412174</v>
          </cell>
          <cell r="FJ150">
            <v>2942840.9526856602</v>
          </cell>
          <cell r="FK150">
            <v>2077614.7969293916</v>
          </cell>
          <cell r="FL150">
            <v>693492.91326350765</v>
          </cell>
          <cell r="FM150">
            <v>12624160.617213145</v>
          </cell>
          <cell r="FN150">
            <v>3151133.6187855499</v>
          </cell>
          <cell r="FO150">
            <v>1340403.8223676863</v>
          </cell>
          <cell r="FP150">
            <v>1810729.7964178633</v>
          </cell>
          <cell r="FQ150">
            <v>7072694.7888183966</v>
          </cell>
          <cell r="FR150">
            <v>485007.45810865797</v>
          </cell>
          <cell r="FS150">
            <v>1915324.7515005402</v>
          </cell>
          <cell r="FT150">
            <v>0</v>
          </cell>
          <cell r="FU150">
            <v>2056899.3867929999</v>
          </cell>
          <cell r="FV150">
            <v>1318992.69447</v>
          </cell>
          <cell r="FW150">
            <v>0</v>
          </cell>
          <cell r="FX150">
            <v>0</v>
          </cell>
          <cell r="FY150">
            <v>0</v>
          </cell>
          <cell r="FZ150">
            <v>0</v>
          </cell>
          <cell r="GA150">
            <v>0</v>
          </cell>
          <cell r="GB150">
            <v>732654.026113</v>
          </cell>
          <cell r="GC150">
            <v>0</v>
          </cell>
          <cell r="GD150">
            <v>0</v>
          </cell>
          <cell r="GE150">
            <v>0.20821000000000001</v>
          </cell>
          <cell r="GF150">
            <v>0</v>
          </cell>
          <cell r="GG150">
            <v>0</v>
          </cell>
          <cell r="GH150">
            <v>657483.29283499997</v>
          </cell>
          <cell r="GI150">
            <v>1836069.1181865991</v>
          </cell>
          <cell r="GJ150">
            <v>9066503.7362939995</v>
          </cell>
          <cell r="GK150">
            <v>7134233.5988480002</v>
          </cell>
          <cell r="GL150">
            <v>3995456.8318340005</v>
          </cell>
          <cell r="GM150">
            <v>0</v>
          </cell>
          <cell r="GN150">
            <v>1353433.70606</v>
          </cell>
          <cell r="GO150">
            <v>163452.01791299993</v>
          </cell>
          <cell r="GP150">
            <v>1125728.3105669999</v>
          </cell>
          <cell r="GQ150">
            <v>0</v>
          </cell>
          <cell r="GR150">
            <v>1932270.137446</v>
          </cell>
          <cell r="GS150">
            <v>0</v>
          </cell>
          <cell r="GT150">
            <v>1932270.137446</v>
          </cell>
          <cell r="GU150">
            <v>3914615.2049845047</v>
          </cell>
          <cell r="GV150">
            <v>0</v>
          </cell>
          <cell r="GW150">
            <v>0</v>
          </cell>
          <cell r="GX150">
            <v>36344.354932504961</v>
          </cell>
          <cell r="GY150">
            <v>3262312.4443429997</v>
          </cell>
          <cell r="GZ150">
            <v>0</v>
          </cell>
          <cell r="HA150">
            <v>0</v>
          </cell>
        </row>
        <row r="151">
          <cell r="A151">
            <v>38078</v>
          </cell>
          <cell r="B151">
            <v>67257290.894519508</v>
          </cell>
          <cell r="C151">
            <v>4107962.0405157395</v>
          </cell>
          <cell r="D151">
            <v>4104048.4055497395</v>
          </cell>
          <cell r="E151">
            <v>509602.26365257549</v>
          </cell>
          <cell r="F151">
            <v>3010579.7742738146</v>
          </cell>
          <cell r="G151">
            <v>415985.11453634914</v>
          </cell>
          <cell r="H151">
            <v>74899.145860999997</v>
          </cell>
          <cell r="I151">
            <v>92982.107226000007</v>
          </cell>
          <cell r="J151">
            <v>3913.6349660000001</v>
          </cell>
          <cell r="K151">
            <v>0</v>
          </cell>
          <cell r="L151">
            <v>0</v>
          </cell>
          <cell r="M151">
            <v>1820.1684</v>
          </cell>
          <cell r="N151">
            <v>2093.4665660000001</v>
          </cell>
          <cell r="O151">
            <v>63149328.854003765</v>
          </cell>
          <cell r="P151">
            <v>492712.35026899993</v>
          </cell>
          <cell r="Q151">
            <v>36967069.187271647</v>
          </cell>
          <cell r="R151">
            <v>33311190.504963648</v>
          </cell>
          <cell r="S151">
            <v>14587957.183759</v>
          </cell>
          <cell r="T151">
            <v>7824708.7708420008</v>
          </cell>
          <cell r="U151">
            <v>7626580.436749001</v>
          </cell>
          <cell r="V151">
            <v>6574168.7034459999</v>
          </cell>
          <cell r="W151">
            <v>460816.08962099999</v>
          </cell>
          <cell r="X151">
            <v>6113352.6138249999</v>
          </cell>
          <cell r="Y151">
            <v>901801.81440699997</v>
          </cell>
          <cell r="Z151">
            <v>150609.91889599999</v>
          </cell>
          <cell r="AA151">
            <v>198128.33409299998</v>
          </cell>
          <cell r="AB151">
            <v>173366.85306299999</v>
          </cell>
          <cell r="AC151">
            <v>17500.106904</v>
          </cell>
          <cell r="AD151">
            <v>155866.746159</v>
          </cell>
          <cell r="AE151">
            <v>22178.441654000002</v>
          </cell>
          <cell r="AF151">
            <v>2583.0393759999997</v>
          </cell>
          <cell r="AG151">
            <v>6763248.4129170002</v>
          </cell>
          <cell r="AH151">
            <v>6725950.1806840003</v>
          </cell>
          <cell r="AI151">
            <v>1745406.2302299999</v>
          </cell>
          <cell r="AJ151">
            <v>586869.63199500006</v>
          </cell>
          <cell r="AK151">
            <v>1158536.5982349999</v>
          </cell>
          <cell r="AL151">
            <v>4778131.9097969998</v>
          </cell>
          <cell r="AM151">
            <v>202412.04065700001</v>
          </cell>
          <cell r="AN151">
            <v>37298.232232999995</v>
          </cell>
          <cell r="AO151">
            <v>8671.6400269999995</v>
          </cell>
          <cell r="AP151">
            <v>119.37888000000001</v>
          </cell>
          <cell r="AQ151">
            <v>8552.2611470000011</v>
          </cell>
          <cell r="AR151">
            <v>28101.801075999996</v>
          </cell>
          <cell r="AS151">
            <v>524.79113000000007</v>
          </cell>
          <cell r="AT151">
            <v>6235185.9752860004</v>
          </cell>
          <cell r="AU151">
            <v>6198201.3167129997</v>
          </cell>
          <cell r="AV151">
            <v>1570784.8215700001</v>
          </cell>
          <cell r="AW151">
            <v>541498.68203500006</v>
          </cell>
          <cell r="AX151">
            <v>1029286.139535</v>
          </cell>
          <cell r="AY151">
            <v>4462389.4957130002</v>
          </cell>
          <cell r="AZ151">
            <v>165026.99943000003</v>
          </cell>
          <cell r="BA151">
            <v>36984.658573000001</v>
          </cell>
          <cell r="BB151">
            <v>8664.7657169999984</v>
          </cell>
          <cell r="BC151">
            <v>119.37888000000001</v>
          </cell>
          <cell r="BD151">
            <v>8545.386837</v>
          </cell>
          <cell r="BE151">
            <v>27795.101726000001</v>
          </cell>
          <cell r="BF151">
            <v>524.79113000000007</v>
          </cell>
          <cell r="BG151">
            <v>528062.43763100007</v>
          </cell>
          <cell r="BH151">
            <v>527748.86397099996</v>
          </cell>
          <cell r="BI151">
            <v>174621.40866000002</v>
          </cell>
          <cell r="BJ151">
            <v>45370.949959999998</v>
          </cell>
          <cell r="BK151">
            <v>129250.4587</v>
          </cell>
          <cell r="BL151">
            <v>315742.41408399999</v>
          </cell>
          <cell r="BM151">
            <v>37385.041227000002</v>
          </cell>
          <cell r="BN151">
            <v>313.57366000000002</v>
          </cell>
          <cell r="BO151">
            <v>6.8743099999999995</v>
          </cell>
          <cell r="BP151">
            <v>0</v>
          </cell>
          <cell r="BQ151">
            <v>6.8743099999999995</v>
          </cell>
          <cell r="BR151">
            <v>306.69934999999998</v>
          </cell>
          <cell r="BS151">
            <v>0</v>
          </cell>
          <cell r="BT151">
            <v>18723233.321204651</v>
          </cell>
          <cell r="BU151">
            <v>18460632.708094425</v>
          </cell>
          <cell r="BV151">
            <v>262600.6131102221</v>
          </cell>
          <cell r="BW151">
            <v>8503392.0103618912</v>
          </cell>
          <cell r="BX151">
            <v>8274069.8169255955</v>
          </cell>
          <cell r="BY151">
            <v>7635739.5888335956</v>
          </cell>
          <cell r="BZ151">
            <v>491906.03773400001</v>
          </cell>
          <cell r="CA151">
            <v>7143833.5510995956</v>
          </cell>
          <cell r="CB151">
            <v>89418.109816000011</v>
          </cell>
          <cell r="CC151">
            <v>548912.11827600002</v>
          </cell>
          <cell r="CD151">
            <v>229322.19343629418</v>
          </cell>
          <cell r="CE151">
            <v>224647.72264529421</v>
          </cell>
          <cell r="CF151">
            <v>-9.9999999999988987E-5</v>
          </cell>
          <cell r="CG151">
            <v>224647.72274529422</v>
          </cell>
          <cell r="CH151">
            <v>702.01299900000004</v>
          </cell>
          <cell r="CI151">
            <v>3972.4577920000011</v>
          </cell>
          <cell r="CJ151">
            <v>6451863.5196108297</v>
          </cell>
          <cell r="CK151">
            <v>6420875.3175690183</v>
          </cell>
          <cell r="CL151">
            <v>4924683.3607511166</v>
          </cell>
          <cell r="CM151">
            <v>609284.85687000002</v>
          </cell>
          <cell r="CN151">
            <v>4315398.5038811164</v>
          </cell>
          <cell r="CO151">
            <v>710911.4032209015</v>
          </cell>
          <cell r="CP151">
            <v>785280.55359699996</v>
          </cell>
          <cell r="CQ151">
            <v>30988.202041811765</v>
          </cell>
          <cell r="CR151">
            <v>24811.792669811766</v>
          </cell>
          <cell r="CS151">
            <v>5991.2488988117666</v>
          </cell>
          <cell r="CT151">
            <v>18820.543771000001</v>
          </cell>
          <cell r="CU151">
            <v>5321.5403139999999</v>
          </cell>
          <cell r="CV151">
            <v>854.869058</v>
          </cell>
          <cell r="CW151">
            <v>3767977.7912319293</v>
          </cell>
          <cell r="CX151">
            <v>3765687.573599813</v>
          </cell>
          <cell r="CY151">
            <v>1375152.1022059999</v>
          </cell>
          <cell r="CZ151">
            <v>353713.99061900005</v>
          </cell>
          <cell r="DA151">
            <v>1021438.1115869998</v>
          </cell>
          <cell r="DB151">
            <v>1933819.9225558131</v>
          </cell>
          <cell r="DC151">
            <v>456715.54883799999</v>
          </cell>
          <cell r="DD151">
            <v>2290.2176321161251</v>
          </cell>
          <cell r="DE151">
            <v>2051.8772049999998</v>
          </cell>
          <cell r="DF151">
            <v>0</v>
          </cell>
          <cell r="DG151">
            <v>2051.8772049999998</v>
          </cell>
          <cell r="DH151">
            <v>236.33445511612476</v>
          </cell>
          <cell r="DI151">
            <v>2.0059720000000003</v>
          </cell>
          <cell r="DJ151">
            <v>0</v>
          </cell>
          <cell r="DK151">
            <v>3655878.6823080005</v>
          </cell>
          <cell r="DL151">
            <v>2271.6477480000003</v>
          </cell>
          <cell r="DM151">
            <v>18390483.491543118</v>
          </cell>
          <cell r="DN151">
            <v>7296792.1771719996</v>
          </cell>
          <cell r="DO151">
            <v>0</v>
          </cell>
          <cell r="DP151">
            <v>0</v>
          </cell>
          <cell r="DQ151">
            <v>26701.128589</v>
          </cell>
          <cell r="DR151">
            <v>7270091.048582999</v>
          </cell>
          <cell r="DS151">
            <v>67257290.892951518</v>
          </cell>
          <cell r="DT151">
            <v>8350763.9688073667</v>
          </cell>
          <cell r="DU151">
            <v>4542396.1557047218</v>
          </cell>
          <cell r="DV151">
            <v>4498145.3495207224</v>
          </cell>
          <cell r="DW151">
            <v>334333.60178600001</v>
          </cell>
          <cell r="DX151">
            <v>2764911.2021402037</v>
          </cell>
          <cell r="DY151">
            <v>1398900.5455945183</v>
          </cell>
          <cell r="DZ151">
            <v>44250.806184000001</v>
          </cell>
          <cell r="EA151">
            <v>0</v>
          </cell>
          <cell r="EB151">
            <v>0</v>
          </cell>
          <cell r="EC151">
            <v>0</v>
          </cell>
          <cell r="ED151">
            <v>0</v>
          </cell>
          <cell r="EE151">
            <v>3808367.8131026449</v>
          </cell>
          <cell r="EF151">
            <v>3808367.8131026449</v>
          </cell>
          <cell r="EG151">
            <v>0</v>
          </cell>
          <cell r="EH151">
            <v>58906526.924144149</v>
          </cell>
          <cell r="EI151">
            <v>41646544.785793759</v>
          </cell>
          <cell r="EJ151">
            <v>4986277.9575779997</v>
          </cell>
          <cell r="EK151">
            <v>4986277.9575779997</v>
          </cell>
          <cell r="EL151">
            <v>3691927.423647</v>
          </cell>
          <cell r="EM151">
            <v>623167.32173099997</v>
          </cell>
          <cell r="EN151">
            <v>3068760.1019159998</v>
          </cell>
          <cell r="EO151">
            <v>755337.94868899998</v>
          </cell>
          <cell r="EP151">
            <v>3194.5534319999997</v>
          </cell>
          <cell r="EQ151">
            <v>535818.03181000007</v>
          </cell>
          <cell r="ER151">
            <v>27224.032958999996</v>
          </cell>
          <cell r="ES151">
            <v>508593.99885100004</v>
          </cell>
          <cell r="ET151">
            <v>36660266.828215763</v>
          </cell>
          <cell r="EU151">
            <v>11066797.890176</v>
          </cell>
          <cell r="EV151">
            <v>616277.2712180001</v>
          </cell>
          <cell r="EW151">
            <v>10450520.618958</v>
          </cell>
          <cell r="EX151">
            <v>7280424.5053660003</v>
          </cell>
          <cell r="EY151">
            <v>4436798.2511379998</v>
          </cell>
          <cell r="EZ151">
            <v>843413.84999400005</v>
          </cell>
          <cell r="FA151">
            <v>2822991.0565889999</v>
          </cell>
          <cell r="FB151">
            <v>668365.97568799998</v>
          </cell>
          <cell r="FC151">
            <v>102027.368867</v>
          </cell>
          <cell r="FD151">
            <v>1242871.1686280002</v>
          </cell>
          <cell r="FE151">
            <v>1600755.0856000001</v>
          </cell>
          <cell r="FF151">
            <v>18313044.43267376</v>
          </cell>
          <cell r="FG151">
            <v>6623163.2559700105</v>
          </cell>
          <cell r="FH151">
            <v>3771944.0583847179</v>
          </cell>
          <cell r="FI151">
            <v>851343.17514485982</v>
          </cell>
          <cell r="FJ151">
            <v>2920600.8832398579</v>
          </cell>
          <cell r="FK151">
            <v>2155856.9855820942</v>
          </cell>
          <cell r="FL151">
            <v>695362.21200319834</v>
          </cell>
          <cell r="FM151">
            <v>11689881.176703747</v>
          </cell>
          <cell r="FN151">
            <v>2223657.5088473833</v>
          </cell>
          <cell r="FO151">
            <v>405544.01511358109</v>
          </cell>
          <cell r="FP151">
            <v>1818113.4937338023</v>
          </cell>
          <cell r="FQ151">
            <v>7076863.9255940337</v>
          </cell>
          <cell r="FR151">
            <v>394340.15644081641</v>
          </cell>
          <cell r="FS151">
            <v>1995019.5858215124</v>
          </cell>
          <cell r="FT151">
            <v>0</v>
          </cell>
          <cell r="FU151">
            <v>1786995.304733</v>
          </cell>
          <cell r="FV151">
            <v>1236268.6439</v>
          </cell>
          <cell r="FW151">
            <v>0</v>
          </cell>
          <cell r="FX151">
            <v>0</v>
          </cell>
          <cell r="FY151">
            <v>0</v>
          </cell>
          <cell r="FZ151">
            <v>0</v>
          </cell>
          <cell r="GA151">
            <v>0</v>
          </cell>
          <cell r="GB151">
            <v>545169.05091300001</v>
          </cell>
          <cell r="GC151">
            <v>0</v>
          </cell>
          <cell r="GD151">
            <v>0</v>
          </cell>
          <cell r="GE151">
            <v>2.2111200000000002</v>
          </cell>
          <cell r="GF151">
            <v>0</v>
          </cell>
          <cell r="GG151">
            <v>0</v>
          </cell>
          <cell r="GH151">
            <v>674010.96465700003</v>
          </cell>
          <cell r="GI151">
            <v>1623236.6927338748</v>
          </cell>
          <cell r="GJ151">
            <v>8905157.7184869982</v>
          </cell>
          <cell r="GK151">
            <v>6897762.8427759986</v>
          </cell>
          <cell r="GL151">
            <v>3996130.5573339998</v>
          </cell>
          <cell r="GM151">
            <v>0</v>
          </cell>
          <cell r="GN151">
            <v>1371881.9124350001</v>
          </cell>
          <cell r="GO151">
            <v>-80389.32916600004</v>
          </cell>
          <cell r="GP151">
            <v>1123097.63078</v>
          </cell>
          <cell r="GQ151">
            <v>0</v>
          </cell>
          <cell r="GR151">
            <v>2007394.8757110001</v>
          </cell>
          <cell r="GS151">
            <v>0</v>
          </cell>
          <cell r="GT151">
            <v>2007394.8757110001</v>
          </cell>
          <cell r="GU151">
            <v>4270581.4577395152</v>
          </cell>
          <cell r="GV151">
            <v>0</v>
          </cell>
          <cell r="GW151">
            <v>0</v>
          </cell>
          <cell r="GX151">
            <v>33628.933445514369</v>
          </cell>
          <cell r="GY151">
            <v>3564583.3053180003</v>
          </cell>
          <cell r="GZ151">
            <v>0</v>
          </cell>
          <cell r="HA151">
            <v>0</v>
          </cell>
        </row>
        <row r="152">
          <cell r="A152">
            <v>38108</v>
          </cell>
          <cell r="B152">
            <v>69778378.29223524</v>
          </cell>
          <cell r="C152">
            <v>3913542.3243725905</v>
          </cell>
          <cell r="D152">
            <v>3909684.9404005902</v>
          </cell>
          <cell r="E152">
            <v>540301.36006848537</v>
          </cell>
          <cell r="F152">
            <v>2787693.2683541318</v>
          </cell>
          <cell r="G152">
            <v>419758.23171597242</v>
          </cell>
          <cell r="H152">
            <v>60589.201123000006</v>
          </cell>
          <cell r="I152">
            <v>101342.879139</v>
          </cell>
          <cell r="J152">
            <v>3857.3839720000005</v>
          </cell>
          <cell r="K152">
            <v>0</v>
          </cell>
          <cell r="L152">
            <v>0</v>
          </cell>
          <cell r="M152">
            <v>1797.3883000000001</v>
          </cell>
          <cell r="N152">
            <v>2059.995672</v>
          </cell>
          <cell r="O152">
            <v>65864835.967862651</v>
          </cell>
          <cell r="P152">
            <v>674369.59193200001</v>
          </cell>
          <cell r="Q152">
            <v>37253325.219128802</v>
          </cell>
          <cell r="R152">
            <v>34010020.466302805</v>
          </cell>
          <cell r="S152">
            <v>14541575.932414997</v>
          </cell>
          <cell r="T152">
            <v>7670933.0698909983</v>
          </cell>
          <cell r="U152">
            <v>7469238.3552899985</v>
          </cell>
          <cell r="V152">
            <v>6369853.0063939998</v>
          </cell>
          <cell r="W152">
            <v>374770.69651499996</v>
          </cell>
          <cell r="X152">
            <v>5995082.3098789994</v>
          </cell>
          <cell r="Y152">
            <v>919728.36368399987</v>
          </cell>
          <cell r="Z152">
            <v>179656.98521200003</v>
          </cell>
          <cell r="AA152">
            <v>201694.71460100001</v>
          </cell>
          <cell r="AB152">
            <v>175521.13020700001</v>
          </cell>
          <cell r="AC152">
            <v>11685.795313000001</v>
          </cell>
          <cell r="AD152">
            <v>163835.334894</v>
          </cell>
          <cell r="AE152">
            <v>22832.832176999997</v>
          </cell>
          <cell r="AF152">
            <v>3340.7522169999997</v>
          </cell>
          <cell r="AG152">
            <v>6870642.862524</v>
          </cell>
          <cell r="AH152">
            <v>6829504.328976999</v>
          </cell>
          <cell r="AI152">
            <v>1766719.1454549998</v>
          </cell>
          <cell r="AJ152">
            <v>577568.53796099988</v>
          </cell>
          <cell r="AK152">
            <v>1189150.6074939999</v>
          </cell>
          <cell r="AL152">
            <v>4847046.476241</v>
          </cell>
          <cell r="AM152">
            <v>215738.70728099998</v>
          </cell>
          <cell r="AN152">
            <v>41138.533546999999</v>
          </cell>
          <cell r="AO152">
            <v>9819.0775190000004</v>
          </cell>
          <cell r="AP152">
            <v>247.43623699999998</v>
          </cell>
          <cell r="AQ152">
            <v>9571.6412820000005</v>
          </cell>
          <cell r="AR152">
            <v>31128.756668999995</v>
          </cell>
          <cell r="AS152">
            <v>190.69935899999999</v>
          </cell>
          <cell r="AT152">
            <v>6337874.1326020006</v>
          </cell>
          <cell r="AU152">
            <v>6297032.3156540003</v>
          </cell>
          <cell r="AV152">
            <v>1590446.3571199998</v>
          </cell>
          <cell r="AW152">
            <v>529872.68136099994</v>
          </cell>
          <cell r="AX152">
            <v>1060573.675759</v>
          </cell>
          <cell r="AY152">
            <v>4530253.4552480001</v>
          </cell>
          <cell r="AZ152">
            <v>176332.50328599999</v>
          </cell>
          <cell r="BA152">
            <v>40841.816948</v>
          </cell>
          <cell r="BB152">
            <v>9809.8310190000011</v>
          </cell>
          <cell r="BC152">
            <v>247.43623699999998</v>
          </cell>
          <cell r="BD152">
            <v>9562.3947819999994</v>
          </cell>
          <cell r="BE152">
            <v>30841.286569999997</v>
          </cell>
          <cell r="BF152">
            <v>190.69935899999999</v>
          </cell>
          <cell r="BG152">
            <v>532768.72992200009</v>
          </cell>
          <cell r="BH152">
            <v>532472.01332300005</v>
          </cell>
          <cell r="BI152">
            <v>176272.78833500002</v>
          </cell>
          <cell r="BJ152">
            <v>47695.856599999999</v>
          </cell>
          <cell r="BK152">
            <v>128576.93173500002</v>
          </cell>
          <cell r="BL152">
            <v>316793.02099300001</v>
          </cell>
          <cell r="BM152">
            <v>39406.203995000003</v>
          </cell>
          <cell r="BN152">
            <v>296.71659900000009</v>
          </cell>
          <cell r="BO152">
            <v>9.2465000000000011</v>
          </cell>
          <cell r="BP152">
            <v>0</v>
          </cell>
          <cell r="BQ152">
            <v>9.2465000000000011</v>
          </cell>
          <cell r="BR152">
            <v>287.47009900000006</v>
          </cell>
          <cell r="BS152">
            <v>0</v>
          </cell>
          <cell r="BT152">
            <v>19468444.533887811</v>
          </cell>
          <cell r="BU152">
            <v>19205285.366524551</v>
          </cell>
          <cell r="BV152">
            <v>263159.16736325843</v>
          </cell>
          <cell r="BW152">
            <v>8770405.1537309699</v>
          </cell>
          <cell r="BX152">
            <v>8544405.6587393675</v>
          </cell>
          <cell r="BY152">
            <v>7921841.4874593671</v>
          </cell>
          <cell r="BZ152">
            <v>472329.41928099998</v>
          </cell>
          <cell r="CA152">
            <v>7449512.0681783678</v>
          </cell>
          <cell r="CB152">
            <v>96301.346718999994</v>
          </cell>
          <cell r="CC152">
            <v>526262.82456099999</v>
          </cell>
          <cell r="CD152">
            <v>225999.49499160174</v>
          </cell>
          <cell r="CE152">
            <v>225254.04566060175</v>
          </cell>
          <cell r="CF152">
            <v>0.194108</v>
          </cell>
          <cell r="CG152">
            <v>225253.85155260176</v>
          </cell>
          <cell r="CH152">
            <v>691.36196799999993</v>
          </cell>
          <cell r="CI152">
            <v>54.087363000000003</v>
          </cell>
          <cell r="CJ152">
            <v>6695026.9347945862</v>
          </cell>
          <cell r="CK152">
            <v>6661084.3117936542</v>
          </cell>
          <cell r="CL152">
            <v>5060046.4316503489</v>
          </cell>
          <cell r="CM152">
            <v>640272.89179100003</v>
          </cell>
          <cell r="CN152">
            <v>4419773.5398593489</v>
          </cell>
          <cell r="CO152">
            <v>787065.08137630555</v>
          </cell>
          <cell r="CP152">
            <v>813972.79876699997</v>
          </cell>
          <cell r="CQ152">
            <v>33942.623000932093</v>
          </cell>
          <cell r="CR152">
            <v>28110.972022932092</v>
          </cell>
          <cell r="CS152">
            <v>7507.6006579320938</v>
          </cell>
          <cell r="CT152">
            <v>20603.371364999999</v>
          </cell>
          <cell r="CU152">
            <v>5476.0386109999999</v>
          </cell>
          <cell r="CV152">
            <v>355.61236700000006</v>
          </cell>
          <cell r="CW152">
            <v>4003012.4453622536</v>
          </cell>
          <cell r="CX152">
            <v>3999795.3959915289</v>
          </cell>
          <cell r="CY152">
            <v>1403327.6981170001</v>
          </cell>
          <cell r="CZ152">
            <v>350260.31016200001</v>
          </cell>
          <cell r="DA152">
            <v>1053067.3879550002</v>
          </cell>
          <cell r="DB152">
            <v>2111779.2841065284</v>
          </cell>
          <cell r="DC152">
            <v>484688.41376799997</v>
          </cell>
          <cell r="DD152">
            <v>3217.0493707246183</v>
          </cell>
          <cell r="DE152">
            <v>2923.1887059999999</v>
          </cell>
          <cell r="DF152">
            <v>0</v>
          </cell>
          <cell r="DG152">
            <v>2923.1887059999999</v>
          </cell>
          <cell r="DH152">
            <v>292.26898172461841</v>
          </cell>
          <cell r="DI152">
            <v>1.591683</v>
          </cell>
          <cell r="DJ152">
            <v>0</v>
          </cell>
          <cell r="DK152">
            <v>3243304.7528260001</v>
          </cell>
          <cell r="DL152">
            <v>1616.019765</v>
          </cell>
          <cell r="DM152">
            <v>20559580.74568785</v>
          </cell>
          <cell r="DN152">
            <v>7375944.3913489999</v>
          </cell>
          <cell r="DO152">
            <v>0</v>
          </cell>
          <cell r="DP152">
            <v>0</v>
          </cell>
          <cell r="DQ152">
            <v>28954.246676000002</v>
          </cell>
          <cell r="DR152">
            <v>7346990.1446730001</v>
          </cell>
          <cell r="DS152">
            <v>69778378.229534253</v>
          </cell>
          <cell r="DT152">
            <v>9470464.0163287614</v>
          </cell>
          <cell r="DU152">
            <v>4904118.6599953305</v>
          </cell>
          <cell r="DV152">
            <v>4859048.7069293307</v>
          </cell>
          <cell r="DW152">
            <v>338101.17852199997</v>
          </cell>
          <cell r="DX152">
            <v>3207083.6291137347</v>
          </cell>
          <cell r="DY152">
            <v>1313863.8992935955</v>
          </cell>
          <cell r="DZ152">
            <v>45069.953066000002</v>
          </cell>
          <cell r="EA152">
            <v>0</v>
          </cell>
          <cell r="EB152">
            <v>0</v>
          </cell>
          <cell r="EC152">
            <v>0</v>
          </cell>
          <cell r="ED152">
            <v>0</v>
          </cell>
          <cell r="EE152">
            <v>4566345.356333429</v>
          </cell>
          <cell r="EF152">
            <v>4566345.356333429</v>
          </cell>
          <cell r="EG152">
            <v>0</v>
          </cell>
          <cell r="EH152">
            <v>60307914.213205494</v>
          </cell>
          <cell r="EI152">
            <v>42535211.546683803</v>
          </cell>
          <cell r="EJ152">
            <v>5370579.558375001</v>
          </cell>
          <cell r="EK152">
            <v>5370579.558375001</v>
          </cell>
          <cell r="EL152">
            <v>4000213.7137500001</v>
          </cell>
          <cell r="EM152">
            <v>540003.79178100009</v>
          </cell>
          <cell r="EN152">
            <v>3460209.9219690003</v>
          </cell>
          <cell r="EO152">
            <v>767450.45537300012</v>
          </cell>
          <cell r="EP152">
            <v>2802.5201999999999</v>
          </cell>
          <cell r="EQ152">
            <v>600112.86905199999</v>
          </cell>
          <cell r="ER152">
            <v>52938.566889999995</v>
          </cell>
          <cell r="ES152">
            <v>547174.30216199998</v>
          </cell>
          <cell r="ET152">
            <v>37164631.988308802</v>
          </cell>
          <cell r="EU152">
            <v>11307743.761050003</v>
          </cell>
          <cell r="EV152">
            <v>616203.13776899991</v>
          </cell>
          <cell r="EW152">
            <v>10691540.623281002</v>
          </cell>
          <cell r="EX152">
            <v>7732535.7322370009</v>
          </cell>
          <cell r="EY152">
            <v>4806672.1249510003</v>
          </cell>
          <cell r="EZ152">
            <v>833878.92088500003</v>
          </cell>
          <cell r="FA152">
            <v>3069321.6803839998</v>
          </cell>
          <cell r="FB152">
            <v>748992.47339599999</v>
          </cell>
          <cell r="FC152">
            <v>154479.05028599998</v>
          </cell>
          <cell r="FD152">
            <v>1259204.6226860001</v>
          </cell>
          <cell r="FE152">
            <v>1666658.9845999999</v>
          </cell>
          <cell r="FF152">
            <v>18124352.495021801</v>
          </cell>
          <cell r="FG152">
            <v>6663845.9699055227</v>
          </cell>
          <cell r="FH152">
            <v>3700303.617187371</v>
          </cell>
          <cell r="FI152">
            <v>794371.49045177782</v>
          </cell>
          <cell r="FJ152">
            <v>2905932.1267355932</v>
          </cell>
          <cell r="FK152">
            <v>2214856.1697821477</v>
          </cell>
          <cell r="FL152">
            <v>748686.18293600366</v>
          </cell>
          <cell r="FM152">
            <v>11460506.525116278</v>
          </cell>
          <cell r="FN152">
            <v>2026202.47031858</v>
          </cell>
          <cell r="FO152">
            <v>397009.01468170789</v>
          </cell>
          <cell r="FP152">
            <v>1629193.4556368722</v>
          </cell>
          <cell r="FQ152">
            <v>7023503.0600983007</v>
          </cell>
          <cell r="FR152">
            <v>394958.51379330328</v>
          </cell>
          <cell r="FS152">
            <v>2015842.480906094</v>
          </cell>
          <cell r="FT152">
            <v>0</v>
          </cell>
          <cell r="FU152">
            <v>1779914.192393</v>
          </cell>
          <cell r="FV152">
            <v>1193010.31953</v>
          </cell>
          <cell r="FW152">
            <v>0</v>
          </cell>
          <cell r="FX152">
            <v>0</v>
          </cell>
          <cell r="FY152">
            <v>0</v>
          </cell>
          <cell r="FZ152">
            <v>0</v>
          </cell>
          <cell r="GA152">
            <v>0</v>
          </cell>
          <cell r="GB152">
            <v>578589.65711300005</v>
          </cell>
          <cell r="GC152">
            <v>0</v>
          </cell>
          <cell r="GD152">
            <v>0</v>
          </cell>
          <cell r="GE152">
            <v>0.94305000000000005</v>
          </cell>
          <cell r="GF152">
            <v>0</v>
          </cell>
          <cell r="GG152">
            <v>0</v>
          </cell>
          <cell r="GH152">
            <v>597464.28968000005</v>
          </cell>
          <cell r="GI152">
            <v>1698466.150677548</v>
          </cell>
          <cell r="GJ152">
            <v>9060304.5375420004</v>
          </cell>
          <cell r="GK152">
            <v>7001222.8575399993</v>
          </cell>
          <cell r="GL152">
            <v>4050003.2551899999</v>
          </cell>
          <cell r="GM152">
            <v>0</v>
          </cell>
          <cell r="GN152">
            <v>1366825.287427</v>
          </cell>
          <cell r="GO152">
            <v>27679.46353999999</v>
          </cell>
          <cell r="GP152">
            <v>1120627.3933000001</v>
          </cell>
          <cell r="GQ152">
            <v>0</v>
          </cell>
          <cell r="GR152">
            <v>2059081.6800020002</v>
          </cell>
          <cell r="GS152">
            <v>0</v>
          </cell>
          <cell r="GT152">
            <v>2059081.6800020002</v>
          </cell>
          <cell r="GU152">
            <v>4636553.4962291345</v>
          </cell>
          <cell r="GV152">
            <v>0</v>
          </cell>
          <cell r="GW152">
            <v>0</v>
          </cell>
          <cell r="GX152">
            <v>35791.699263134527</v>
          </cell>
          <cell r="GY152">
            <v>3925882.3090209998</v>
          </cell>
          <cell r="GZ152">
            <v>0</v>
          </cell>
          <cell r="HA152">
            <v>0</v>
          </cell>
        </row>
        <row r="153">
          <cell r="A153">
            <v>38139</v>
          </cell>
          <cell r="B153">
            <v>71984135.390687123</v>
          </cell>
          <cell r="C153">
            <v>3564026.0054805428</v>
          </cell>
          <cell r="D153">
            <v>3560162.1721705431</v>
          </cell>
          <cell r="E153">
            <v>580562.32583458885</v>
          </cell>
          <cell r="F153">
            <v>2393904.5107300682</v>
          </cell>
          <cell r="G153">
            <v>423901.47331188648</v>
          </cell>
          <cell r="H153">
            <v>61835.974046999996</v>
          </cell>
          <cell r="I153">
            <v>99957.88824700001</v>
          </cell>
          <cell r="J153">
            <v>3863.8333099999995</v>
          </cell>
          <cell r="K153">
            <v>0</v>
          </cell>
          <cell r="L153">
            <v>0</v>
          </cell>
          <cell r="M153">
            <v>1804.7010999999998</v>
          </cell>
          <cell r="N153">
            <v>2059.1322099999998</v>
          </cell>
          <cell r="O153">
            <v>68420109.38520658</v>
          </cell>
          <cell r="P153">
            <v>618444.725997</v>
          </cell>
          <cell r="Q153">
            <v>38253273.874042362</v>
          </cell>
          <cell r="R153">
            <v>35146379.278172359</v>
          </cell>
          <cell r="S153">
            <v>14613483.711454999</v>
          </cell>
          <cell r="T153">
            <v>7638545.820816</v>
          </cell>
          <cell r="U153">
            <v>7448480.6243619993</v>
          </cell>
          <cell r="V153">
            <v>6353993.0149809998</v>
          </cell>
          <cell r="W153">
            <v>376661.40020099998</v>
          </cell>
          <cell r="X153">
            <v>5977331.6147799995</v>
          </cell>
          <cell r="Y153">
            <v>906384.18097999995</v>
          </cell>
          <cell r="Z153">
            <v>188103.42840100001</v>
          </cell>
          <cell r="AA153">
            <v>190065.19645400002</v>
          </cell>
          <cell r="AB153">
            <v>163715.44439100003</v>
          </cell>
          <cell r="AC153">
            <v>10699.082398</v>
          </cell>
          <cell r="AD153">
            <v>153016.361993</v>
          </cell>
          <cell r="AE153">
            <v>22752.352320999998</v>
          </cell>
          <cell r="AF153">
            <v>3597.3997420000001</v>
          </cell>
          <cell r="AG153">
            <v>6974937.8906390015</v>
          </cell>
          <cell r="AH153">
            <v>6930174.2082770001</v>
          </cell>
          <cell r="AI153">
            <v>1812995.6078230001</v>
          </cell>
          <cell r="AJ153">
            <v>585105.87636899995</v>
          </cell>
          <cell r="AK153">
            <v>1227889.7314540001</v>
          </cell>
          <cell r="AL153">
            <v>4903789.1589279994</v>
          </cell>
          <cell r="AM153">
            <v>213389.44152600001</v>
          </cell>
          <cell r="AN153">
            <v>44763.682362</v>
          </cell>
          <cell r="AO153">
            <v>11300.716251</v>
          </cell>
          <cell r="AP153">
            <v>295.58690099999995</v>
          </cell>
          <cell r="AQ153">
            <v>11005.129349999999</v>
          </cell>
          <cell r="AR153">
            <v>33180.561522999997</v>
          </cell>
          <cell r="AS153">
            <v>282.40458799999999</v>
          </cell>
          <cell r="AT153">
            <v>6408254.859716</v>
          </cell>
          <cell r="AU153">
            <v>6363784.1773539996</v>
          </cell>
          <cell r="AV153">
            <v>1615601.0697089999</v>
          </cell>
          <cell r="AW153">
            <v>534481.84310899989</v>
          </cell>
          <cell r="AX153">
            <v>1081119.2266000002</v>
          </cell>
          <cell r="AY153">
            <v>4589147.5387769993</v>
          </cell>
          <cell r="AZ153">
            <v>159035.568868</v>
          </cell>
          <cell r="BA153">
            <v>44470.682362</v>
          </cell>
          <cell r="BB153">
            <v>11300.716251</v>
          </cell>
          <cell r="BC153">
            <v>295.58690099999995</v>
          </cell>
          <cell r="BD153">
            <v>11005.129349999999</v>
          </cell>
          <cell r="BE153">
            <v>32887.561522999997</v>
          </cell>
          <cell r="BF153">
            <v>282.40458799999999</v>
          </cell>
          <cell r="BG153">
            <v>566683.03092299995</v>
          </cell>
          <cell r="BH153">
            <v>566390.03092299995</v>
          </cell>
          <cell r="BI153">
            <v>197394.53811399997</v>
          </cell>
          <cell r="BJ153">
            <v>50624.033259999997</v>
          </cell>
          <cell r="BK153">
            <v>146770.504854</v>
          </cell>
          <cell r="BL153">
            <v>314641.62015099998</v>
          </cell>
          <cell r="BM153">
            <v>54353.872658</v>
          </cell>
          <cell r="BN153">
            <v>293</v>
          </cell>
          <cell r="BO153">
            <v>0</v>
          </cell>
          <cell r="BP153">
            <v>0</v>
          </cell>
          <cell r="BQ153">
            <v>0</v>
          </cell>
          <cell r="BR153">
            <v>293</v>
          </cell>
          <cell r="BS153">
            <v>0</v>
          </cell>
          <cell r="BT153">
            <v>20532895.566717364</v>
          </cell>
          <cell r="BU153">
            <v>20247244.393581696</v>
          </cell>
          <cell r="BV153">
            <v>285651.17313566775</v>
          </cell>
          <cell r="BW153">
            <v>9168372.2234474774</v>
          </cell>
          <cell r="BX153">
            <v>8923005.6856156643</v>
          </cell>
          <cell r="BY153">
            <v>8293594.052859664</v>
          </cell>
          <cell r="BZ153">
            <v>498638.35791700007</v>
          </cell>
          <cell r="CA153">
            <v>7794955.6949426634</v>
          </cell>
          <cell r="CB153">
            <v>101354.935893</v>
          </cell>
          <cell r="CC153">
            <v>528056.69686299993</v>
          </cell>
          <cell r="CD153">
            <v>245366.5378318135</v>
          </cell>
          <cell r="CE153">
            <v>244447.28049081349</v>
          </cell>
          <cell r="CF153">
            <v>88.120134999999991</v>
          </cell>
          <cell r="CG153">
            <v>244359.16035581348</v>
          </cell>
          <cell r="CH153">
            <v>710.45215500000006</v>
          </cell>
          <cell r="CI153">
            <v>208.80518600000005</v>
          </cell>
          <cell r="CJ153">
            <v>7111296.0972143458</v>
          </cell>
          <cell r="CK153">
            <v>7074028.6132810693</v>
          </cell>
          <cell r="CL153">
            <v>5211435.6048998889</v>
          </cell>
          <cell r="CM153">
            <v>656673.02690200007</v>
          </cell>
          <cell r="CN153">
            <v>4554762.5779978884</v>
          </cell>
          <cell r="CO153">
            <v>926888.59052618092</v>
          </cell>
          <cell r="CP153">
            <v>935704.41785499989</v>
          </cell>
          <cell r="CQ153">
            <v>37267.483933275937</v>
          </cell>
          <cell r="CR153">
            <v>31142.515345275937</v>
          </cell>
          <cell r="CS153">
            <v>8225.4970622759338</v>
          </cell>
          <cell r="CT153">
            <v>22917.018283000001</v>
          </cell>
          <cell r="CU153">
            <v>5755.7584369999995</v>
          </cell>
          <cell r="CV153">
            <v>369.210151</v>
          </cell>
          <cell r="CW153">
            <v>4253227.246055536</v>
          </cell>
          <cell r="CX153">
            <v>4250210.0946849575</v>
          </cell>
          <cell r="CY153">
            <v>1436952.6985920002</v>
          </cell>
          <cell r="CZ153">
            <v>310660.33335899998</v>
          </cell>
          <cell r="DA153">
            <v>1126292.3652329999</v>
          </cell>
          <cell r="DB153">
            <v>2346488.031039957</v>
          </cell>
          <cell r="DC153">
            <v>466769.36505300005</v>
          </cell>
          <cell r="DD153">
            <v>3017.1513705783009</v>
          </cell>
          <cell r="DE153">
            <v>2623.692614</v>
          </cell>
          <cell r="DF153">
            <v>0</v>
          </cell>
          <cell r="DG153">
            <v>2623.692614</v>
          </cell>
          <cell r="DH153">
            <v>392.32899057830127</v>
          </cell>
          <cell r="DI153">
            <v>1.129766</v>
          </cell>
          <cell r="DJ153">
            <v>0</v>
          </cell>
          <cell r="DK153">
            <v>3106894.5958700003</v>
          </cell>
          <cell r="DL153">
            <v>14932.790034999998</v>
          </cell>
          <cell r="DM153">
            <v>22039651.212777216</v>
          </cell>
          <cell r="DN153">
            <v>7493806.7823550003</v>
          </cell>
          <cell r="DO153">
            <v>0</v>
          </cell>
          <cell r="DP153">
            <v>0</v>
          </cell>
          <cell r="DQ153">
            <v>25888.716397000004</v>
          </cell>
          <cell r="DR153">
            <v>7467918.0659580007</v>
          </cell>
          <cell r="DS153">
            <v>71984135.652524114</v>
          </cell>
          <cell r="DT153">
            <v>10383439.01421392</v>
          </cell>
          <cell r="DU153">
            <v>5379990.9776114607</v>
          </cell>
          <cell r="DV153">
            <v>5317149.3883484602</v>
          </cell>
          <cell r="DW153">
            <v>289868.74110500002</v>
          </cell>
          <cell r="DX153">
            <v>3619250.2616605237</v>
          </cell>
          <cell r="DY153">
            <v>1408030.3855829362</v>
          </cell>
          <cell r="DZ153">
            <v>62841.589263000002</v>
          </cell>
          <cell r="EA153">
            <v>0</v>
          </cell>
          <cell r="EB153">
            <v>0</v>
          </cell>
          <cell r="EC153">
            <v>0</v>
          </cell>
          <cell r="ED153">
            <v>0</v>
          </cell>
          <cell r="EE153">
            <v>5003448.036602458</v>
          </cell>
          <cell r="EF153">
            <v>5003448.036602458</v>
          </cell>
          <cell r="EG153">
            <v>0</v>
          </cell>
          <cell r="EH153">
            <v>61600696.638310194</v>
          </cell>
          <cell r="EI153">
            <v>43769962.270187557</v>
          </cell>
          <cell r="EJ153">
            <v>5702446.1156139998</v>
          </cell>
          <cell r="EK153">
            <v>5702446.1156139998</v>
          </cell>
          <cell r="EL153">
            <v>4203691.7047840003</v>
          </cell>
          <cell r="EM153">
            <v>572612.03123800003</v>
          </cell>
          <cell r="EN153">
            <v>3631079.6735459999</v>
          </cell>
          <cell r="EO153">
            <v>870270.53013899992</v>
          </cell>
          <cell r="EP153">
            <v>2740.4137000000001</v>
          </cell>
          <cell r="EQ153">
            <v>625743.46699100011</v>
          </cell>
          <cell r="ER153">
            <v>57158.685707999997</v>
          </cell>
          <cell r="ES153">
            <v>568584.78128300002</v>
          </cell>
          <cell r="ET153">
            <v>38067516.154573552</v>
          </cell>
          <cell r="EU153">
            <v>11615237.105208999</v>
          </cell>
          <cell r="EV153">
            <v>660547.08460599999</v>
          </cell>
          <cell r="EW153">
            <v>10954690.020602999</v>
          </cell>
          <cell r="EX153">
            <v>8355770.9449889986</v>
          </cell>
          <cell r="EY153">
            <v>5116429.8662409987</v>
          </cell>
          <cell r="EZ153">
            <v>830186.36239499995</v>
          </cell>
          <cell r="FA153">
            <v>3317127.9613449997</v>
          </cell>
          <cell r="FB153">
            <v>808903.04347400006</v>
          </cell>
          <cell r="FC153">
            <v>160212.49902699998</v>
          </cell>
          <cell r="FD153">
            <v>1286203.6068469998</v>
          </cell>
          <cell r="FE153">
            <v>1953137.471901</v>
          </cell>
          <cell r="FF153">
            <v>18096508.104375556</v>
          </cell>
          <cell r="FG153">
            <v>6367942.6816553725</v>
          </cell>
          <cell r="FH153">
            <v>3311833.2127004405</v>
          </cell>
          <cell r="FI153">
            <v>440919.46667610167</v>
          </cell>
          <cell r="FJ153">
            <v>2870913.746024339</v>
          </cell>
          <cell r="FK153">
            <v>2364564.4969636458</v>
          </cell>
          <cell r="FL153">
            <v>691544.97199128533</v>
          </cell>
          <cell r="FM153">
            <v>11728565.422720183</v>
          </cell>
          <cell r="FN153">
            <v>2437035.8235503542</v>
          </cell>
          <cell r="FO153">
            <v>805423.48968475941</v>
          </cell>
          <cell r="FP153">
            <v>1631612.3338655948</v>
          </cell>
          <cell r="FQ153">
            <v>7010707.9239200102</v>
          </cell>
          <cell r="FR153">
            <v>396498.98924313264</v>
          </cell>
          <cell r="FS153">
            <v>1884322.686006685</v>
          </cell>
          <cell r="FT153">
            <v>0</v>
          </cell>
          <cell r="FU153">
            <v>1677392.723763</v>
          </cell>
          <cell r="FV153">
            <v>1080492.32531</v>
          </cell>
          <cell r="FW153">
            <v>0</v>
          </cell>
          <cell r="FX153">
            <v>0</v>
          </cell>
          <cell r="FY153">
            <v>0</v>
          </cell>
          <cell r="FZ153">
            <v>0</v>
          </cell>
          <cell r="GA153">
            <v>0</v>
          </cell>
          <cell r="GB153">
            <v>592441.59981299995</v>
          </cell>
          <cell r="GC153">
            <v>0</v>
          </cell>
          <cell r="GD153">
            <v>0</v>
          </cell>
          <cell r="GE153">
            <v>2.2840000000000003E-2</v>
          </cell>
          <cell r="GF153">
            <v>0</v>
          </cell>
          <cell r="GG153">
            <v>0</v>
          </cell>
          <cell r="GH153">
            <v>692371.24465500005</v>
          </cell>
          <cell r="GI153">
            <v>1549824.980850524</v>
          </cell>
          <cell r="GJ153">
            <v>9157719.233213</v>
          </cell>
          <cell r="GK153">
            <v>7244595.8119849991</v>
          </cell>
          <cell r="GL153">
            <v>4446524.7435400002</v>
          </cell>
          <cell r="GM153">
            <v>0</v>
          </cell>
          <cell r="GN153">
            <v>1366941.747489</v>
          </cell>
          <cell r="GO153">
            <v>165346.57520999998</v>
          </cell>
          <cell r="GP153">
            <v>839407.95416299999</v>
          </cell>
          <cell r="GQ153">
            <v>0</v>
          </cell>
          <cell r="GR153">
            <v>1913123.4212280002</v>
          </cell>
          <cell r="GS153">
            <v>0</v>
          </cell>
          <cell r="GT153">
            <v>1913123.4212280002</v>
          </cell>
          <cell r="GU153">
            <v>4753426.1856411081</v>
          </cell>
          <cell r="GV153">
            <v>0</v>
          </cell>
          <cell r="GW153">
            <v>0</v>
          </cell>
          <cell r="GX153">
            <v>37538.265836107588</v>
          </cell>
          <cell r="GY153">
            <v>4027289.9509089999</v>
          </cell>
          <cell r="GZ153">
            <v>0</v>
          </cell>
          <cell r="HA153">
            <v>0</v>
          </cell>
        </row>
        <row r="154">
          <cell r="A154">
            <v>38169</v>
          </cell>
          <cell r="B154">
            <v>75316567.322358489</v>
          </cell>
          <cell r="C154">
            <v>3507288.8398907892</v>
          </cell>
          <cell r="D154">
            <v>3503364.5495457896</v>
          </cell>
          <cell r="E154">
            <v>635224.30938675476</v>
          </cell>
          <cell r="F154">
            <v>2216391.5168000897</v>
          </cell>
          <cell r="G154">
            <v>476473.89527394529</v>
          </cell>
          <cell r="H154">
            <v>66006.395137000014</v>
          </cell>
          <cell r="I154">
            <v>109268.432948</v>
          </cell>
          <cell r="J154">
            <v>3924.2903449999999</v>
          </cell>
          <cell r="K154">
            <v>0</v>
          </cell>
          <cell r="L154">
            <v>0</v>
          </cell>
          <cell r="M154">
            <v>1827.8086000000003</v>
          </cell>
          <cell r="N154">
            <v>2096.481745</v>
          </cell>
          <cell r="O154">
            <v>71809278.482467696</v>
          </cell>
          <cell r="P154">
            <v>512239.69142699998</v>
          </cell>
          <cell r="Q154">
            <v>39775990.176737711</v>
          </cell>
          <cell r="R154">
            <v>36728319.566821709</v>
          </cell>
          <cell r="S154">
            <v>14824664.601199999</v>
          </cell>
          <cell r="T154">
            <v>7871481.52807</v>
          </cell>
          <cell r="U154">
            <v>7683985.9500129996</v>
          </cell>
          <cell r="V154">
            <v>6397558.2478550002</v>
          </cell>
          <cell r="W154">
            <v>368407.70482600003</v>
          </cell>
          <cell r="X154">
            <v>6029150.5430290001</v>
          </cell>
          <cell r="Y154">
            <v>1026290.7726959999</v>
          </cell>
          <cell r="Z154">
            <v>260136.92946199997</v>
          </cell>
          <cell r="AA154">
            <v>187495.57805700001</v>
          </cell>
          <cell r="AB154">
            <v>159611.24278</v>
          </cell>
          <cell r="AC154">
            <v>9037.3976060000005</v>
          </cell>
          <cell r="AD154">
            <v>150573.84517399999</v>
          </cell>
          <cell r="AE154">
            <v>24210.987050999996</v>
          </cell>
          <cell r="AF154">
            <v>3673.3482260000005</v>
          </cell>
          <cell r="AG154">
            <v>6953183.0731299995</v>
          </cell>
          <cell r="AH154">
            <v>6906134.150169</v>
          </cell>
          <cell r="AI154">
            <v>1861029.8430289999</v>
          </cell>
          <cell r="AJ154">
            <v>601071.847893</v>
          </cell>
          <cell r="AK154">
            <v>1259957.9951359998</v>
          </cell>
          <cell r="AL154">
            <v>4805393.8335649995</v>
          </cell>
          <cell r="AM154">
            <v>239710.47357500001</v>
          </cell>
          <cell r="AN154">
            <v>47048.922960999997</v>
          </cell>
          <cell r="AO154">
            <v>11253.688725</v>
          </cell>
          <cell r="AP154">
            <v>299.98582100000004</v>
          </cell>
          <cell r="AQ154">
            <v>10953.702904</v>
          </cell>
          <cell r="AR154">
            <v>35470.151454999999</v>
          </cell>
          <cell r="AS154">
            <v>325.08278099999995</v>
          </cell>
          <cell r="AT154">
            <v>6362000.7904279996</v>
          </cell>
          <cell r="AU154">
            <v>6315228.69778</v>
          </cell>
          <cell r="AV154">
            <v>1648107.7961709998</v>
          </cell>
          <cell r="AW154">
            <v>549024.25649300008</v>
          </cell>
          <cell r="AX154">
            <v>1099083.5396779999</v>
          </cell>
          <cell r="AY154">
            <v>4492415.6831759997</v>
          </cell>
          <cell r="AZ154">
            <v>174705.218433</v>
          </cell>
          <cell r="BA154">
            <v>46772.092647999998</v>
          </cell>
          <cell r="BB154">
            <v>11252.010295</v>
          </cell>
          <cell r="BC154">
            <v>299.98582100000004</v>
          </cell>
          <cell r="BD154">
            <v>10952.024474</v>
          </cell>
          <cell r="BE154">
            <v>35194.999572000001</v>
          </cell>
          <cell r="BF154">
            <v>325.08278099999995</v>
          </cell>
          <cell r="BG154">
            <v>591182.282702</v>
          </cell>
          <cell r="BH154">
            <v>590905.45238899998</v>
          </cell>
          <cell r="BI154">
            <v>212922.04685800002</v>
          </cell>
          <cell r="BJ154">
            <v>52047.591399999998</v>
          </cell>
          <cell r="BK154">
            <v>160874.45545800001</v>
          </cell>
          <cell r="BL154">
            <v>312978.15038899996</v>
          </cell>
          <cell r="BM154">
            <v>65005.255141999995</v>
          </cell>
          <cell r="BN154">
            <v>276.83031299999993</v>
          </cell>
          <cell r="BO154">
            <v>1.6784299999999994</v>
          </cell>
          <cell r="BP154">
            <v>0</v>
          </cell>
          <cell r="BQ154">
            <v>1.6784299999999994</v>
          </cell>
          <cell r="BR154">
            <v>275.15188299999994</v>
          </cell>
          <cell r="BS154">
            <v>0</v>
          </cell>
          <cell r="BT154">
            <v>21903654.96562171</v>
          </cell>
          <cell r="BU154">
            <v>21615147.975984249</v>
          </cell>
          <cell r="BV154">
            <v>288506.98963746015</v>
          </cell>
          <cell r="BW154">
            <v>9752061.5028048865</v>
          </cell>
          <cell r="BX154">
            <v>9514118.4520876054</v>
          </cell>
          <cell r="BY154">
            <v>8820532.4102846049</v>
          </cell>
          <cell r="BZ154">
            <v>535975.14030900004</v>
          </cell>
          <cell r="CA154">
            <v>8284557.2699756054</v>
          </cell>
          <cell r="CB154">
            <v>133609.31049500001</v>
          </cell>
          <cell r="CC154">
            <v>559976.73130799993</v>
          </cell>
          <cell r="CD154">
            <v>237943.05071728228</v>
          </cell>
          <cell r="CE154">
            <v>237010.23728228229</v>
          </cell>
          <cell r="CF154">
            <v>209.8192</v>
          </cell>
          <cell r="CG154">
            <v>236800.41808228233</v>
          </cell>
          <cell r="CH154">
            <v>645.42565500000001</v>
          </cell>
          <cell r="CI154">
            <v>287.38777999999996</v>
          </cell>
          <cell r="CJ154">
            <v>7656565.9712746544</v>
          </cell>
          <cell r="CK154">
            <v>7611056.0180407297</v>
          </cell>
          <cell r="CL154">
            <v>5506740.4286872782</v>
          </cell>
          <cell r="CM154">
            <v>722265.88404299994</v>
          </cell>
          <cell r="CN154">
            <v>4784474.5446442785</v>
          </cell>
          <cell r="CO154">
            <v>1142513.7590094516</v>
          </cell>
          <cell r="CP154">
            <v>961801.83034400013</v>
          </cell>
          <cell r="CQ154">
            <v>45509.95323392436</v>
          </cell>
          <cell r="CR154">
            <v>36477.341246924349</v>
          </cell>
          <cell r="CS154">
            <v>6456.1273019243527</v>
          </cell>
          <cell r="CT154">
            <v>30021.213945000003</v>
          </cell>
          <cell r="CU154">
            <v>6247.6198160000004</v>
          </cell>
          <cell r="CV154">
            <v>2784.9921709999999</v>
          </cell>
          <cell r="CW154">
            <v>4495027.4915421689</v>
          </cell>
          <cell r="CX154">
            <v>4489973.5058559151</v>
          </cell>
          <cell r="CY154">
            <v>1464463.6261509999</v>
          </cell>
          <cell r="CZ154">
            <v>302013.56290299993</v>
          </cell>
          <cell r="DA154">
            <v>1162450.0632479999</v>
          </cell>
          <cell r="DB154">
            <v>2474699.5975199146</v>
          </cell>
          <cell r="DC154">
            <v>550810.28218500002</v>
          </cell>
          <cell r="DD154">
            <v>5053.9856862534843</v>
          </cell>
          <cell r="DE154">
            <v>4421.7735050000001</v>
          </cell>
          <cell r="DF154">
            <v>0</v>
          </cell>
          <cell r="DG154">
            <v>4421.7735050000001</v>
          </cell>
          <cell r="DH154">
            <v>630.84148025348372</v>
          </cell>
          <cell r="DI154">
            <v>1.3707009999999997</v>
          </cell>
          <cell r="DJ154">
            <v>0</v>
          </cell>
          <cell r="DK154">
            <v>3047670.6099160002</v>
          </cell>
          <cell r="DL154">
            <v>8918.0156239999997</v>
          </cell>
          <cell r="DM154">
            <v>23826481.770346992</v>
          </cell>
          <cell r="DN154">
            <v>7685648.8283319995</v>
          </cell>
          <cell r="DO154">
            <v>0</v>
          </cell>
          <cell r="DP154">
            <v>0</v>
          </cell>
          <cell r="DQ154">
            <v>29340.306004000002</v>
          </cell>
          <cell r="DR154">
            <v>7656308.5223279996</v>
          </cell>
          <cell r="DS154">
            <v>75316567.360964507</v>
          </cell>
          <cell r="DT154">
            <v>10955750.835057717</v>
          </cell>
          <cell r="DU154">
            <v>5712697.0548379831</v>
          </cell>
          <cell r="DV154">
            <v>5666146.3641079832</v>
          </cell>
          <cell r="DW154">
            <v>551114.24080600007</v>
          </cell>
          <cell r="DX154">
            <v>3773339.0098207048</v>
          </cell>
          <cell r="DY154">
            <v>1341693.1134812781</v>
          </cell>
          <cell r="DZ154">
            <v>46550.690729999995</v>
          </cell>
          <cell r="EA154">
            <v>0</v>
          </cell>
          <cell r="EB154">
            <v>0</v>
          </cell>
          <cell r="EC154">
            <v>0</v>
          </cell>
          <cell r="ED154">
            <v>0</v>
          </cell>
          <cell r="EE154">
            <v>5243053.7802197356</v>
          </cell>
          <cell r="EF154">
            <v>5243053.7802197356</v>
          </cell>
          <cell r="EG154">
            <v>0</v>
          </cell>
          <cell r="EH154">
            <v>64360816.525906786</v>
          </cell>
          <cell r="EI154">
            <v>45179308.24558188</v>
          </cell>
          <cell r="EJ154">
            <v>5856839.4513909994</v>
          </cell>
          <cell r="EK154">
            <v>5856839.4513909994</v>
          </cell>
          <cell r="EL154">
            <v>4272594.094171999</v>
          </cell>
          <cell r="EM154">
            <v>582111.93756900006</v>
          </cell>
          <cell r="EN154">
            <v>3690482.1566029997</v>
          </cell>
          <cell r="EO154">
            <v>907834.32270400005</v>
          </cell>
          <cell r="EP154">
            <v>3206.0155</v>
          </cell>
          <cell r="EQ154">
            <v>673205.01901499997</v>
          </cell>
          <cell r="ER154">
            <v>82633.658379</v>
          </cell>
          <cell r="ES154">
            <v>590571.36063600006</v>
          </cell>
          <cell r="ET154">
            <v>39322468.794190884</v>
          </cell>
          <cell r="EU154">
            <v>11978417.471706999</v>
          </cell>
          <cell r="EV154">
            <v>716663.50165700004</v>
          </cell>
          <cell r="EW154">
            <v>11261753.97005</v>
          </cell>
          <cell r="EX154">
            <v>8821120.9005099982</v>
          </cell>
          <cell r="EY154">
            <v>5562216.9852029998</v>
          </cell>
          <cell r="EZ154">
            <v>1054872.9638169999</v>
          </cell>
          <cell r="FA154">
            <v>3574572.0427029999</v>
          </cell>
          <cell r="FB154">
            <v>767952.71967799996</v>
          </cell>
          <cell r="FC154">
            <v>164819.259005</v>
          </cell>
          <cell r="FD154">
            <v>1309630.6273070001</v>
          </cell>
          <cell r="FE154">
            <v>1949273.2879999999</v>
          </cell>
          <cell r="FF154">
            <v>18522930.421973884</v>
          </cell>
          <cell r="FG154">
            <v>6454123.3870949689</v>
          </cell>
          <cell r="FH154">
            <v>3360965.8037942974</v>
          </cell>
          <cell r="FI154">
            <v>488682.72856192931</v>
          </cell>
          <cell r="FJ154">
            <v>2872283.075232368</v>
          </cell>
          <cell r="FK154">
            <v>2441789.7485047067</v>
          </cell>
          <cell r="FL154">
            <v>651367.83479596348</v>
          </cell>
          <cell r="FM154">
            <v>12068807.034878917</v>
          </cell>
          <cell r="FN154">
            <v>2603996.6368632652</v>
          </cell>
          <cell r="FO154">
            <v>843622.29052509437</v>
          </cell>
          <cell r="FP154">
            <v>1760374.3463381708</v>
          </cell>
          <cell r="FQ154">
            <v>7184625.116700056</v>
          </cell>
          <cell r="FR154">
            <v>401268.23079511989</v>
          </cell>
          <cell r="FS154">
            <v>1878917.0505204764</v>
          </cell>
          <cell r="FT154">
            <v>0</v>
          </cell>
          <cell r="FU154">
            <v>2307183.2768630004</v>
          </cell>
          <cell r="FV154">
            <v>1696850.82183</v>
          </cell>
          <cell r="FW154">
            <v>0</v>
          </cell>
          <cell r="FX154">
            <v>0</v>
          </cell>
          <cell r="FY154">
            <v>0</v>
          </cell>
          <cell r="FZ154">
            <v>0</v>
          </cell>
          <cell r="GA154">
            <v>0</v>
          </cell>
          <cell r="GB154">
            <v>605126.75761300023</v>
          </cell>
          <cell r="GC154">
            <v>0</v>
          </cell>
          <cell r="GD154">
            <v>0</v>
          </cell>
          <cell r="GE154">
            <v>0.35541999999999996</v>
          </cell>
          <cell r="GF154">
            <v>0</v>
          </cell>
          <cell r="GG154">
            <v>0</v>
          </cell>
          <cell r="GH154">
            <v>692221.56337300001</v>
          </cell>
          <cell r="GI154">
            <v>1972131.8198038735</v>
          </cell>
          <cell r="GJ154">
            <v>9529218.3112589996</v>
          </cell>
          <cell r="GK154">
            <v>7630117.7447449993</v>
          </cell>
          <cell r="GL154">
            <v>4651964.5578020001</v>
          </cell>
          <cell r="GM154">
            <v>0</v>
          </cell>
          <cell r="GN154">
            <v>1366940.2846890001</v>
          </cell>
          <cell r="GO154">
            <v>332026.60918899998</v>
          </cell>
          <cell r="GP154">
            <v>848943.81758799998</v>
          </cell>
          <cell r="GQ154">
            <v>0</v>
          </cell>
          <cell r="GR154">
            <v>1899100.5665139998</v>
          </cell>
          <cell r="GS154">
            <v>0</v>
          </cell>
          <cell r="GT154">
            <v>1899100.5665139998</v>
          </cell>
          <cell r="GU154">
            <v>4680753.3090260271</v>
          </cell>
          <cell r="GV154">
            <v>0</v>
          </cell>
          <cell r="GW154">
            <v>0</v>
          </cell>
          <cell r="GX154">
            <v>38176.176618026497</v>
          </cell>
          <cell r="GY154">
            <v>3937671.4625260001</v>
          </cell>
          <cell r="GZ154">
            <v>0</v>
          </cell>
          <cell r="HA154">
            <v>0</v>
          </cell>
        </row>
        <row r="155">
          <cell r="A155">
            <v>38200</v>
          </cell>
          <cell r="B155">
            <v>79382319.777556375</v>
          </cell>
          <cell r="C155">
            <v>3508047.8773886338</v>
          </cell>
          <cell r="D155">
            <v>3504168.7735406337</v>
          </cell>
          <cell r="E155">
            <v>665597.21921338176</v>
          </cell>
          <cell r="F155">
            <v>2194816.3835691945</v>
          </cell>
          <cell r="G155">
            <v>470686.7401200583</v>
          </cell>
          <cell r="H155">
            <v>70102.817617000008</v>
          </cell>
          <cell r="I155">
            <v>102965.613021</v>
          </cell>
          <cell r="J155">
            <v>3879.1038480000002</v>
          </cell>
          <cell r="K155">
            <v>0</v>
          </cell>
          <cell r="L155">
            <v>0</v>
          </cell>
          <cell r="M155">
            <v>1806.3694</v>
          </cell>
          <cell r="N155">
            <v>2072.7344480000002</v>
          </cell>
          <cell r="O155">
            <v>75874271.900167733</v>
          </cell>
          <cell r="P155">
            <v>665786.30430299998</v>
          </cell>
          <cell r="Q155">
            <v>41085976.765193261</v>
          </cell>
          <cell r="R155">
            <v>38091573.531564258</v>
          </cell>
          <cell r="S155">
            <v>15148791.921871001</v>
          </cell>
          <cell r="T155">
            <v>7956553.7636519996</v>
          </cell>
          <cell r="U155">
            <v>7759929.452655999</v>
          </cell>
          <cell r="V155">
            <v>6376478.9351799991</v>
          </cell>
          <cell r="W155">
            <v>414204.33218299999</v>
          </cell>
          <cell r="X155">
            <v>5962274.6029969994</v>
          </cell>
          <cell r="Y155">
            <v>1078184.3466289998</v>
          </cell>
          <cell r="Z155">
            <v>305266.17084700003</v>
          </cell>
          <cell r="AA155">
            <v>196624.31099600001</v>
          </cell>
          <cell r="AB155">
            <v>171531.74033100001</v>
          </cell>
          <cell r="AC155">
            <v>6134.2200979999998</v>
          </cell>
          <cell r="AD155">
            <v>165397.52023299999</v>
          </cell>
          <cell r="AE155">
            <v>20317.256965</v>
          </cell>
          <cell r="AF155">
            <v>4775.3137000000006</v>
          </cell>
          <cell r="AG155">
            <v>7192238.1582190003</v>
          </cell>
          <cell r="AH155">
            <v>7148025.9110140009</v>
          </cell>
          <cell r="AI155">
            <v>2063515.4957230003</v>
          </cell>
          <cell r="AJ155">
            <v>770985.06608800008</v>
          </cell>
          <cell r="AK155">
            <v>1292530.4296349999</v>
          </cell>
          <cell r="AL155">
            <v>4828593.5199630009</v>
          </cell>
          <cell r="AM155">
            <v>255916.89532800001</v>
          </cell>
          <cell r="AN155">
            <v>44212.247205</v>
          </cell>
          <cell r="AO155">
            <v>9184.9527899999994</v>
          </cell>
          <cell r="AP155">
            <v>175.02460500000001</v>
          </cell>
          <cell r="AQ155">
            <v>9009.9281850000007</v>
          </cell>
          <cell r="AR155">
            <v>34674.878463000001</v>
          </cell>
          <cell r="AS155">
            <v>352.41595200000006</v>
          </cell>
          <cell r="AT155">
            <v>6554167.0518770004</v>
          </cell>
          <cell r="AU155">
            <v>6510240.8621479999</v>
          </cell>
          <cell r="AV155">
            <v>1798181.853537</v>
          </cell>
          <cell r="AW155">
            <v>677487.76955800003</v>
          </cell>
          <cell r="AX155">
            <v>1120694.0839789999</v>
          </cell>
          <cell r="AY155">
            <v>4519842.2059980007</v>
          </cell>
          <cell r="AZ155">
            <v>192216.80261300001</v>
          </cell>
          <cell r="BA155">
            <v>43926.189728999998</v>
          </cell>
          <cell r="BB155">
            <v>9182.9569200000005</v>
          </cell>
          <cell r="BC155">
            <v>175.02460500000001</v>
          </cell>
          <cell r="BD155">
            <v>9007.932315</v>
          </cell>
          <cell r="BE155">
            <v>34390.816856999998</v>
          </cell>
          <cell r="BF155">
            <v>352.41595200000006</v>
          </cell>
          <cell r="BG155">
            <v>638071.10634200007</v>
          </cell>
          <cell r="BH155">
            <v>637785.04886600003</v>
          </cell>
          <cell r="BI155">
            <v>265333.64218600001</v>
          </cell>
          <cell r="BJ155">
            <v>93497.296530000007</v>
          </cell>
          <cell r="BK155">
            <v>171836.34565600002</v>
          </cell>
          <cell r="BL155">
            <v>308751.31396499998</v>
          </cell>
          <cell r="BM155">
            <v>63700.092715000013</v>
          </cell>
          <cell r="BN155">
            <v>286.05747600000007</v>
          </cell>
          <cell r="BO155">
            <v>1.9958700000000005</v>
          </cell>
          <cell r="BP155">
            <v>0</v>
          </cell>
          <cell r="BQ155">
            <v>1.9958700000000005</v>
          </cell>
          <cell r="BR155">
            <v>284.0616060000001</v>
          </cell>
          <cell r="BS155">
            <v>0</v>
          </cell>
          <cell r="BT155">
            <v>22942781.609693263</v>
          </cell>
          <cell r="BU155">
            <v>22661412.811172415</v>
          </cell>
          <cell r="BV155">
            <v>281368.79852084932</v>
          </cell>
          <cell r="BW155">
            <v>10012161.348198462</v>
          </cell>
          <cell r="BX155">
            <v>9772332.5628110729</v>
          </cell>
          <cell r="BY155">
            <v>9073763.5543650724</v>
          </cell>
          <cell r="BZ155">
            <v>560332.67720099993</v>
          </cell>
          <cell r="CA155">
            <v>8513430.8771640733</v>
          </cell>
          <cell r="CB155">
            <v>147230.71727700002</v>
          </cell>
          <cell r="CC155">
            <v>551338.29116900009</v>
          </cell>
          <cell r="CD155">
            <v>239828.78538739012</v>
          </cell>
          <cell r="CE155">
            <v>238847.57889539009</v>
          </cell>
          <cell r="CF155">
            <v>243.1</v>
          </cell>
          <cell r="CG155">
            <v>238604.47889539009</v>
          </cell>
          <cell r="CH155">
            <v>728.72516100000007</v>
          </cell>
          <cell r="CI155">
            <v>252.48133100000004</v>
          </cell>
          <cell r="CJ155">
            <v>8100535.2239268273</v>
          </cell>
          <cell r="CK155">
            <v>8062599.684268239</v>
          </cell>
          <cell r="CL155">
            <v>5728876.9948058082</v>
          </cell>
          <cell r="CM155">
            <v>740667.27511399996</v>
          </cell>
          <cell r="CN155">
            <v>4988209.7196918083</v>
          </cell>
          <cell r="CO155">
            <v>1296934.1277174302</v>
          </cell>
          <cell r="CP155">
            <v>1036788.5617450001</v>
          </cell>
          <cell r="CQ155">
            <v>37935.539658588255</v>
          </cell>
          <cell r="CR155">
            <v>28625.573444588255</v>
          </cell>
          <cell r="CS155">
            <v>6416.982543588254</v>
          </cell>
          <cell r="CT155">
            <v>22208.590901</v>
          </cell>
          <cell r="CU155">
            <v>6457.3686819999994</v>
          </cell>
          <cell r="CV155">
            <v>2852.5975319999998</v>
          </cell>
          <cell r="CW155">
            <v>4830085.0375679703</v>
          </cell>
          <cell r="CX155">
            <v>4826480.5640930999</v>
          </cell>
          <cell r="CY155">
            <v>1528172.9091469999</v>
          </cell>
          <cell r="CZ155">
            <v>315684.61307199998</v>
          </cell>
          <cell r="DA155">
            <v>1212488.296075</v>
          </cell>
          <cell r="DB155">
            <v>2693679.6219630996</v>
          </cell>
          <cell r="DC155">
            <v>604628.03298300004</v>
          </cell>
          <cell r="DD155">
            <v>3604.4734748709357</v>
          </cell>
          <cell r="DE155">
            <v>2893.8328280000001</v>
          </cell>
          <cell r="DF155">
            <v>0</v>
          </cell>
          <cell r="DG155">
            <v>2893.8328280000001</v>
          </cell>
          <cell r="DH155">
            <v>709.41889287093568</v>
          </cell>
          <cell r="DI155">
            <v>1.2217540000000002</v>
          </cell>
          <cell r="DJ155">
            <v>0</v>
          </cell>
          <cell r="DK155">
            <v>2994403.2336289999</v>
          </cell>
          <cell r="DL155">
            <v>1048.905649</v>
          </cell>
          <cell r="DM155">
            <v>26225549.179956473</v>
          </cell>
          <cell r="DN155">
            <v>7895910.7450660001</v>
          </cell>
          <cell r="DO155">
            <v>0</v>
          </cell>
          <cell r="DP155">
            <v>0</v>
          </cell>
          <cell r="DQ155">
            <v>29977.031032999999</v>
          </cell>
          <cell r="DR155">
            <v>7865933.7140330002</v>
          </cell>
          <cell r="DS155">
            <v>79382319.51223436</v>
          </cell>
          <cell r="DT155">
            <v>12413407.501143601</v>
          </cell>
          <cell r="DU155">
            <v>6058690.7772062011</v>
          </cell>
          <cell r="DV155">
            <v>5879993.5663372008</v>
          </cell>
          <cell r="DW155">
            <v>503196.37507999997</v>
          </cell>
          <cell r="DX155">
            <v>4114310.3034919463</v>
          </cell>
          <cell r="DY155">
            <v>1262486.8877652548</v>
          </cell>
          <cell r="DZ155">
            <v>178697.210869</v>
          </cell>
          <cell r="EA155">
            <v>0</v>
          </cell>
          <cell r="EB155">
            <v>0</v>
          </cell>
          <cell r="EC155">
            <v>0</v>
          </cell>
          <cell r="ED155">
            <v>0</v>
          </cell>
          <cell r="EE155">
            <v>6354716.7239373997</v>
          </cell>
          <cell r="EF155">
            <v>6354716.7239373997</v>
          </cell>
          <cell r="EG155">
            <v>0</v>
          </cell>
          <cell r="EH155">
            <v>66968912.011090755</v>
          </cell>
          <cell r="EI155">
            <v>47310918.594509363</v>
          </cell>
          <cell r="EJ155">
            <v>6520888.2107769996</v>
          </cell>
          <cell r="EK155">
            <v>6520888.2107769996</v>
          </cell>
          <cell r="EL155">
            <v>4922464.7935910001</v>
          </cell>
          <cell r="EM155">
            <v>616763.17515900009</v>
          </cell>
          <cell r="EN155">
            <v>4305701.6184320003</v>
          </cell>
          <cell r="EO155">
            <v>906354.06951199996</v>
          </cell>
          <cell r="EP155">
            <v>3470.9713000000002</v>
          </cell>
          <cell r="EQ155">
            <v>688598.37637399998</v>
          </cell>
          <cell r="ER155">
            <v>71193.859215999997</v>
          </cell>
          <cell r="ES155">
            <v>617404.51715800003</v>
          </cell>
          <cell r="ET155">
            <v>40790030.383732364</v>
          </cell>
          <cell r="EU155">
            <v>12239677.317400999</v>
          </cell>
          <cell r="EV155">
            <v>699466.25993299996</v>
          </cell>
          <cell r="EW155">
            <v>11540211.057468001</v>
          </cell>
          <cell r="EX155">
            <v>9638557.4713460002</v>
          </cell>
          <cell r="EY155">
            <v>6247992.5358840004</v>
          </cell>
          <cell r="EZ155">
            <v>1220718.3504949999</v>
          </cell>
          <cell r="FA155">
            <v>4075582.1074109999</v>
          </cell>
          <cell r="FB155">
            <v>790692.31342599995</v>
          </cell>
          <cell r="FC155">
            <v>160999.76455200001</v>
          </cell>
          <cell r="FD155">
            <v>1348227.6438620002</v>
          </cell>
          <cell r="FE155">
            <v>2042337.2916000001</v>
          </cell>
          <cell r="FF155">
            <v>18911795.594985366</v>
          </cell>
          <cell r="FG155">
            <v>6694105.3096456993</v>
          </cell>
          <cell r="FH155">
            <v>3505980.5100483014</v>
          </cell>
          <cell r="FI155">
            <v>532742.11358245392</v>
          </cell>
          <cell r="FJ155">
            <v>2973238.3964658473</v>
          </cell>
          <cell r="FK155">
            <v>2478036.8138036756</v>
          </cell>
          <cell r="FL155">
            <v>710087.98579372186</v>
          </cell>
          <cell r="FM155">
            <v>12217690.285339665</v>
          </cell>
          <cell r="FN155">
            <v>2690222.9329478061</v>
          </cell>
          <cell r="FO155">
            <v>805976.70785665652</v>
          </cell>
          <cell r="FP155">
            <v>1884246.2250911496</v>
          </cell>
          <cell r="FQ155">
            <v>7241061.3346518828</v>
          </cell>
          <cell r="FR155">
            <v>379002.5592324739</v>
          </cell>
          <cell r="FS155">
            <v>1907403.4585075025</v>
          </cell>
          <cell r="FT155">
            <v>0</v>
          </cell>
          <cell r="FU155">
            <v>2283942.1707530003</v>
          </cell>
          <cell r="FV155">
            <v>1632070.91</v>
          </cell>
          <cell r="FW155">
            <v>0</v>
          </cell>
          <cell r="FX155">
            <v>0</v>
          </cell>
          <cell r="FY155">
            <v>0</v>
          </cell>
          <cell r="FZ155">
            <v>0</v>
          </cell>
          <cell r="GA155">
            <v>0</v>
          </cell>
          <cell r="GB155">
            <v>646697.30431300018</v>
          </cell>
          <cell r="GC155">
            <v>0</v>
          </cell>
          <cell r="GD155">
            <v>0</v>
          </cell>
          <cell r="GE155">
            <v>2.2168400000000004</v>
          </cell>
          <cell r="GF155">
            <v>0</v>
          </cell>
          <cell r="GG155">
            <v>0</v>
          </cell>
          <cell r="GH155">
            <v>747712.49045599997</v>
          </cell>
          <cell r="GI155">
            <v>1896507.4816625714</v>
          </cell>
          <cell r="GJ155">
            <v>9751130.1191839986</v>
          </cell>
          <cell r="GK155">
            <v>7853149.0126879988</v>
          </cell>
          <cell r="GL155">
            <v>4753592.4794020001</v>
          </cell>
          <cell r="GM155">
            <v>0</v>
          </cell>
          <cell r="GN155">
            <v>1369139.452854</v>
          </cell>
          <cell r="GO155">
            <v>477922.55504199991</v>
          </cell>
          <cell r="GP155">
            <v>832415.55335399997</v>
          </cell>
          <cell r="GQ155">
            <v>0</v>
          </cell>
          <cell r="GR155">
            <v>1897981.106496</v>
          </cell>
          <cell r="GS155">
            <v>0</v>
          </cell>
          <cell r="GT155">
            <v>1897981.106496</v>
          </cell>
          <cell r="GU155">
            <v>4978701.1545258295</v>
          </cell>
          <cell r="GV155">
            <v>0</v>
          </cell>
          <cell r="GW155">
            <v>0</v>
          </cell>
          <cell r="GX155">
            <v>38858.457109829076</v>
          </cell>
          <cell r="GY155">
            <v>4222792.8712800005</v>
          </cell>
          <cell r="GZ155">
            <v>0</v>
          </cell>
          <cell r="HA155">
            <v>0</v>
          </cell>
        </row>
        <row r="156">
          <cell r="A156">
            <v>38231</v>
          </cell>
          <cell r="B156">
            <v>81922067.976716265</v>
          </cell>
          <cell r="C156">
            <v>3254679.7001921139</v>
          </cell>
          <cell r="D156">
            <v>3250849.2387851141</v>
          </cell>
          <cell r="E156">
            <v>514801.68600907491</v>
          </cell>
          <cell r="F156">
            <v>2075057.368339269</v>
          </cell>
          <cell r="G156">
            <v>465474.14708477055</v>
          </cell>
          <cell r="H156">
            <v>76156.181857999982</v>
          </cell>
          <cell r="I156">
            <v>119359.85549399999</v>
          </cell>
          <cell r="J156">
            <v>3830.4614069999998</v>
          </cell>
          <cell r="K156">
            <v>0</v>
          </cell>
          <cell r="L156">
            <v>0</v>
          </cell>
          <cell r="M156">
            <v>1787.7212999999999</v>
          </cell>
          <cell r="N156">
            <v>2042.7401070000001</v>
          </cell>
          <cell r="O156">
            <v>78667388.276524156</v>
          </cell>
          <cell r="P156">
            <v>632104.23705999996</v>
          </cell>
          <cell r="Q156">
            <v>42083672.982873857</v>
          </cell>
          <cell r="R156">
            <v>39347757.985580839</v>
          </cell>
          <cell r="S156">
            <v>15398069.440321002</v>
          </cell>
          <cell r="T156">
            <v>8048402.3895320017</v>
          </cell>
          <cell r="U156">
            <v>7861340.8957060007</v>
          </cell>
          <cell r="V156">
            <v>6378387.0360679999</v>
          </cell>
          <cell r="W156">
            <v>448359.08505200001</v>
          </cell>
          <cell r="X156">
            <v>5930027.9510159995</v>
          </cell>
          <cell r="Y156">
            <v>1103985.76296</v>
          </cell>
          <cell r="Z156">
            <v>378968.096678</v>
          </cell>
          <cell r="AA156">
            <v>187061.49382599999</v>
          </cell>
          <cell r="AB156">
            <v>160732.81017300001</v>
          </cell>
          <cell r="AC156">
            <v>6343.6696140000004</v>
          </cell>
          <cell r="AD156">
            <v>154389.14055900002</v>
          </cell>
          <cell r="AE156">
            <v>21648.959664999998</v>
          </cell>
          <cell r="AF156">
            <v>4679.7239879999997</v>
          </cell>
          <cell r="AG156">
            <v>7349667.0507890005</v>
          </cell>
          <cell r="AH156">
            <v>7270351.573016</v>
          </cell>
          <cell r="AI156">
            <v>2114723.4874449996</v>
          </cell>
          <cell r="AJ156">
            <v>820847.94843400002</v>
          </cell>
          <cell r="AK156">
            <v>1293875.539011</v>
          </cell>
          <cell r="AL156">
            <v>4908977.8772489997</v>
          </cell>
          <cell r="AM156">
            <v>246650.20832200005</v>
          </cell>
          <cell r="AN156">
            <v>79315.477772999991</v>
          </cell>
          <cell r="AO156">
            <v>40165.208385999998</v>
          </cell>
          <cell r="AP156">
            <v>161.68229100000002</v>
          </cell>
          <cell r="AQ156">
            <v>40003.526095000001</v>
          </cell>
          <cell r="AR156">
            <v>38354.233833999999</v>
          </cell>
          <cell r="AS156">
            <v>796.03555299999994</v>
          </cell>
          <cell r="AT156">
            <v>6698744.1066570003</v>
          </cell>
          <cell r="AU156">
            <v>6620023.9262469998</v>
          </cell>
          <cell r="AV156">
            <v>1834165.1087420001</v>
          </cell>
          <cell r="AW156">
            <v>726355.67533400003</v>
          </cell>
          <cell r="AX156">
            <v>1107809.433408</v>
          </cell>
          <cell r="AY156">
            <v>4604853.7852299996</v>
          </cell>
          <cell r="AZ156">
            <v>181005.03227500001</v>
          </cell>
          <cell r="BA156">
            <v>78720.180410000001</v>
          </cell>
          <cell r="BB156">
            <v>40104.186456000003</v>
          </cell>
          <cell r="BC156">
            <v>161.68229100000002</v>
          </cell>
          <cell r="BD156">
            <v>39942.504165000006</v>
          </cell>
          <cell r="BE156">
            <v>37819.958400999996</v>
          </cell>
          <cell r="BF156">
            <v>796.03555299999994</v>
          </cell>
          <cell r="BG156">
            <v>650922.94413199998</v>
          </cell>
          <cell r="BH156">
            <v>650327.64676899998</v>
          </cell>
          <cell r="BI156">
            <v>280558.37870300002</v>
          </cell>
          <cell r="BJ156">
            <v>94492.273100000006</v>
          </cell>
          <cell r="BK156">
            <v>186066.105603</v>
          </cell>
          <cell r="BL156">
            <v>304124.09201899997</v>
          </cell>
          <cell r="BM156">
            <v>65645.176047000015</v>
          </cell>
          <cell r="BN156">
            <v>595.2973629999999</v>
          </cell>
          <cell r="BO156">
            <v>61.021929999999998</v>
          </cell>
          <cell r="BP156">
            <v>0</v>
          </cell>
          <cell r="BQ156">
            <v>61.021929999999998</v>
          </cell>
          <cell r="BR156">
            <v>534.27543300000002</v>
          </cell>
          <cell r="BS156">
            <v>0</v>
          </cell>
          <cell r="BT156">
            <v>23949688.545259837</v>
          </cell>
          <cell r="BU156">
            <v>23671968.519254457</v>
          </cell>
          <cell r="BV156">
            <v>277720.02600537741</v>
          </cell>
          <cell r="BW156">
            <v>10095956.442979468</v>
          </cell>
          <cell r="BX156">
            <v>9860195.3679638728</v>
          </cell>
          <cell r="BY156">
            <v>9084669.1004418731</v>
          </cell>
          <cell r="BZ156">
            <v>572010.86553399998</v>
          </cell>
          <cell r="CA156">
            <v>8512658.234907873</v>
          </cell>
          <cell r="CB156">
            <v>187159.61891899997</v>
          </cell>
          <cell r="CC156">
            <v>588366.6486030001</v>
          </cell>
          <cell r="CD156">
            <v>235761.07501559579</v>
          </cell>
          <cell r="CE156">
            <v>234877.4389475958</v>
          </cell>
          <cell r="CF156">
            <v>726.18149999999991</v>
          </cell>
          <cell r="CG156">
            <v>234151.2574475958</v>
          </cell>
          <cell r="CH156">
            <v>716.34906799999999</v>
          </cell>
          <cell r="CI156">
            <v>167.28699999999998</v>
          </cell>
          <cell r="CJ156">
            <v>8489073.6724099983</v>
          </cell>
          <cell r="CK156">
            <v>8451202.9854900092</v>
          </cell>
          <cell r="CL156">
            <v>5904888.0211619288</v>
          </cell>
          <cell r="CM156">
            <v>852164.07438299991</v>
          </cell>
          <cell r="CN156">
            <v>5052723.9467789289</v>
          </cell>
          <cell r="CO156">
            <v>1454334.0298650807</v>
          </cell>
          <cell r="CP156">
            <v>1091980.9344629999</v>
          </cell>
          <cell r="CQ156">
            <v>37870.68691998838</v>
          </cell>
          <cell r="CR156">
            <v>29731.012504988386</v>
          </cell>
          <cell r="CS156">
            <v>6528.2489899883867</v>
          </cell>
          <cell r="CT156">
            <v>23202.763514999999</v>
          </cell>
          <cell r="CU156">
            <v>7120.0208599999996</v>
          </cell>
          <cell r="CV156">
            <v>1019.6535549999999</v>
          </cell>
          <cell r="CW156">
            <v>5364658.4298703726</v>
          </cell>
          <cell r="CX156">
            <v>5360570.1658005789</v>
          </cell>
          <cell r="CY156">
            <v>1676484.024886</v>
          </cell>
          <cell r="CZ156">
            <v>368165.35556599998</v>
          </cell>
          <cell r="DA156">
            <v>1308318.6693199999</v>
          </cell>
          <cell r="DB156">
            <v>2976230.3740955787</v>
          </cell>
          <cell r="DC156">
            <v>707855.76681900001</v>
          </cell>
          <cell r="DD156">
            <v>4088.2640697932984</v>
          </cell>
          <cell r="DE156">
            <v>3241.1627739999999</v>
          </cell>
          <cell r="DF156">
            <v>0</v>
          </cell>
          <cell r="DG156">
            <v>3241.1627739999999</v>
          </cell>
          <cell r="DH156">
            <v>845.23451779329787</v>
          </cell>
          <cell r="DI156">
            <v>1.8667780000000005</v>
          </cell>
          <cell r="DJ156">
            <v>0</v>
          </cell>
          <cell r="DK156">
            <v>2735914.9972930169</v>
          </cell>
          <cell r="DL156">
            <v>2172.5537959999997</v>
          </cell>
          <cell r="DM156">
            <v>27827010.28584329</v>
          </cell>
          <cell r="DN156">
            <v>8122428.2169509996</v>
          </cell>
          <cell r="DO156">
            <v>0</v>
          </cell>
          <cell r="DP156">
            <v>0</v>
          </cell>
          <cell r="DQ156">
            <v>31311.584466</v>
          </cell>
          <cell r="DR156">
            <v>8091116.6324849995</v>
          </cell>
          <cell r="DS156">
            <v>81922067.869109288</v>
          </cell>
          <cell r="DT156">
            <v>12183262.125390435</v>
          </cell>
          <cell r="DU156">
            <v>5673038.2198839607</v>
          </cell>
          <cell r="DV156">
            <v>5496092.12876496</v>
          </cell>
          <cell r="DW156">
            <v>373930.42089499999</v>
          </cell>
          <cell r="DX156">
            <v>3801561.5983844856</v>
          </cell>
          <cell r="DY156">
            <v>1320600.1094854753</v>
          </cell>
          <cell r="DZ156">
            <v>176946.09111900002</v>
          </cell>
          <cell r="EA156">
            <v>0</v>
          </cell>
          <cell r="EB156">
            <v>0</v>
          </cell>
          <cell r="EC156">
            <v>0</v>
          </cell>
          <cell r="ED156">
            <v>0</v>
          </cell>
          <cell r="EE156">
            <v>6510223.9055064749</v>
          </cell>
          <cell r="EF156">
            <v>6510223.9055064749</v>
          </cell>
          <cell r="EG156">
            <v>0</v>
          </cell>
          <cell r="EH156">
            <v>69738805.743718848</v>
          </cell>
          <cell r="EI156">
            <v>49070729.156761035</v>
          </cell>
          <cell r="EJ156">
            <v>6611445.5058279997</v>
          </cell>
          <cell r="EK156">
            <v>6611445.5058279997</v>
          </cell>
          <cell r="EL156">
            <v>4978459.819534</v>
          </cell>
          <cell r="EM156">
            <v>677553.30699299998</v>
          </cell>
          <cell r="EN156">
            <v>4300906.5125409998</v>
          </cell>
          <cell r="EO156">
            <v>930874.50460999995</v>
          </cell>
          <cell r="EP156">
            <v>3486.7269999999999</v>
          </cell>
          <cell r="EQ156">
            <v>698624.454684</v>
          </cell>
          <cell r="ER156">
            <v>54181.985548999997</v>
          </cell>
          <cell r="ES156">
            <v>644442.46913500002</v>
          </cell>
          <cell r="ET156">
            <v>42459283.650933042</v>
          </cell>
          <cell r="EU156">
            <v>12517213.401476</v>
          </cell>
          <cell r="EV156">
            <v>709529.00621000002</v>
          </cell>
          <cell r="EW156">
            <v>11807684.395266</v>
          </cell>
          <cell r="EX156">
            <v>10110205.917592</v>
          </cell>
          <cell r="EY156">
            <v>6661517.7840149999</v>
          </cell>
          <cell r="EZ156">
            <v>1466041.7673190001</v>
          </cell>
          <cell r="FA156">
            <v>4174525.7076940001</v>
          </cell>
          <cell r="FB156">
            <v>829358.58954700001</v>
          </cell>
          <cell r="FC156">
            <v>191591.71945499998</v>
          </cell>
          <cell r="FD156">
            <v>1370193.755477</v>
          </cell>
          <cell r="FE156">
            <v>2078494.3780999999</v>
          </cell>
          <cell r="FF156">
            <v>19831864.331865042</v>
          </cell>
          <cell r="FG156">
            <v>6899038.4797841161</v>
          </cell>
          <cell r="FH156">
            <v>3727280.6091791606</v>
          </cell>
          <cell r="FI156">
            <v>641929.09946631256</v>
          </cell>
          <cell r="FJ156">
            <v>3085351.5097128479</v>
          </cell>
          <cell r="FK156">
            <v>2482299.3921910692</v>
          </cell>
          <cell r="FL156">
            <v>689458.47841388616</v>
          </cell>
          <cell r="FM156">
            <v>12932825.852080926</v>
          </cell>
          <cell r="FN156">
            <v>3299826.7710530213</v>
          </cell>
          <cell r="FO156">
            <v>913976.71367146471</v>
          </cell>
          <cell r="FP156">
            <v>2385850.0573815564</v>
          </cell>
          <cell r="FQ156">
            <v>7278488.4142468739</v>
          </cell>
          <cell r="FR156">
            <v>460362.33186445507</v>
          </cell>
          <cell r="FS156">
            <v>1894148.3349165756</v>
          </cell>
          <cell r="FT156">
            <v>0</v>
          </cell>
          <cell r="FU156">
            <v>2302356.986573</v>
          </cell>
          <cell r="FV156">
            <v>1611217.60705</v>
          </cell>
          <cell r="FW156">
            <v>0</v>
          </cell>
          <cell r="FX156">
            <v>0</v>
          </cell>
          <cell r="FY156">
            <v>0</v>
          </cell>
          <cell r="FZ156">
            <v>0</v>
          </cell>
          <cell r="GA156">
            <v>0</v>
          </cell>
          <cell r="GB156">
            <v>685953.67021299992</v>
          </cell>
          <cell r="GC156">
            <v>0</v>
          </cell>
          <cell r="GD156">
            <v>0</v>
          </cell>
          <cell r="GE156">
            <v>1.2099999999999999E-3</v>
          </cell>
          <cell r="GF156">
            <v>0</v>
          </cell>
          <cell r="GG156">
            <v>0</v>
          </cell>
          <cell r="GH156">
            <v>808516.51382999995</v>
          </cell>
          <cell r="GI156">
            <v>2118839.9674535473</v>
          </cell>
          <cell r="GJ156">
            <v>10177682.847390002</v>
          </cell>
          <cell r="GK156">
            <v>8189418.6991640013</v>
          </cell>
          <cell r="GL156">
            <v>4894452.6836019997</v>
          </cell>
          <cell r="GM156">
            <v>0</v>
          </cell>
          <cell r="GN156">
            <v>1368937.2154669999</v>
          </cell>
          <cell r="GO156">
            <v>643727.03273999994</v>
          </cell>
          <cell r="GP156">
            <v>845814.64961099997</v>
          </cell>
          <cell r="GQ156">
            <v>0</v>
          </cell>
          <cell r="GR156">
            <v>1988264.1482259999</v>
          </cell>
          <cell r="GS156">
            <v>0</v>
          </cell>
          <cell r="GT156">
            <v>1988264.1482259999</v>
          </cell>
          <cell r="GU156">
            <v>5260680.2717112619</v>
          </cell>
          <cell r="GV156">
            <v>0</v>
          </cell>
          <cell r="GW156">
            <v>0</v>
          </cell>
          <cell r="GX156">
            <v>38308.40851726132</v>
          </cell>
          <cell r="GY156">
            <v>4504349.0180810001</v>
          </cell>
          <cell r="GZ156">
            <v>0</v>
          </cell>
          <cell r="HA156">
            <v>0</v>
          </cell>
        </row>
        <row r="157">
          <cell r="A157">
            <v>38261</v>
          </cell>
          <cell r="B157">
            <v>83396375.239882007</v>
          </cell>
          <cell r="C157">
            <v>3538334.6344693587</v>
          </cell>
          <cell r="D157">
            <v>3534600.8702083589</v>
          </cell>
          <cell r="E157">
            <v>490965.52855306736</v>
          </cell>
          <cell r="F157">
            <v>2387127.6422733949</v>
          </cell>
          <cell r="G157">
            <v>455385.23515189707</v>
          </cell>
          <cell r="H157">
            <v>95579.830594999978</v>
          </cell>
          <cell r="I157">
            <v>105542.63363500001</v>
          </cell>
          <cell r="J157">
            <v>3733.7642609999994</v>
          </cell>
          <cell r="K157">
            <v>0</v>
          </cell>
          <cell r="L157">
            <v>0</v>
          </cell>
          <cell r="M157">
            <v>1738.7310999999997</v>
          </cell>
          <cell r="N157">
            <v>1995.0331610000001</v>
          </cell>
          <cell r="O157">
            <v>79858040.605412647</v>
          </cell>
          <cell r="P157">
            <v>592330.73820300004</v>
          </cell>
          <cell r="Q157">
            <v>42789030.778359443</v>
          </cell>
          <cell r="R157">
            <v>40224893.809306443</v>
          </cell>
          <cell r="S157">
            <v>15625406.080233002</v>
          </cell>
          <cell r="T157">
            <v>8068578.773023</v>
          </cell>
          <cell r="U157">
            <v>7873667.7868260015</v>
          </cell>
          <cell r="V157">
            <v>6477162.3262069998</v>
          </cell>
          <cell r="W157">
            <v>425299.19620000001</v>
          </cell>
          <cell r="X157">
            <v>6051863.1300070006</v>
          </cell>
          <cell r="Y157">
            <v>1012930.0412419999</v>
          </cell>
          <cell r="Z157">
            <v>383575.41937700001</v>
          </cell>
          <cell r="AA157">
            <v>194910.98619699999</v>
          </cell>
          <cell r="AB157">
            <v>168003.03894599999</v>
          </cell>
          <cell r="AC157">
            <v>4159.1740030000001</v>
          </cell>
          <cell r="AD157">
            <v>163843.86494299999</v>
          </cell>
          <cell r="AE157">
            <v>19735.948359000002</v>
          </cell>
          <cell r="AF157">
            <v>7171.9988920000005</v>
          </cell>
          <cell r="AG157">
            <v>7556827.3072100002</v>
          </cell>
          <cell r="AH157">
            <v>7502511.3026229991</v>
          </cell>
          <cell r="AI157">
            <v>2174744.5567549998</v>
          </cell>
          <cell r="AJ157">
            <v>842227.54022400011</v>
          </cell>
          <cell r="AK157">
            <v>1332517.0165309999</v>
          </cell>
          <cell r="AL157">
            <v>5091956.8355860002</v>
          </cell>
          <cell r="AM157">
            <v>235809.91028199997</v>
          </cell>
          <cell r="AN157">
            <v>54316.004586999989</v>
          </cell>
          <cell r="AO157">
            <v>11662.822878000001</v>
          </cell>
          <cell r="AP157">
            <v>528.32029399999988</v>
          </cell>
          <cell r="AQ157">
            <v>11134.502584</v>
          </cell>
          <cell r="AR157">
            <v>41782.453219000003</v>
          </cell>
          <cell r="AS157">
            <v>870.72849000000008</v>
          </cell>
          <cell r="AT157">
            <v>6851671.1456690002</v>
          </cell>
          <cell r="AU157">
            <v>6797712.0915470002</v>
          </cell>
          <cell r="AV157">
            <v>1837366.4917589999</v>
          </cell>
          <cell r="AW157">
            <v>710906.56189400004</v>
          </cell>
          <cell r="AX157">
            <v>1126459.9298650001</v>
          </cell>
          <cell r="AY157">
            <v>4791315.2274759999</v>
          </cell>
          <cell r="AZ157">
            <v>169030.37231199999</v>
          </cell>
          <cell r="BA157">
            <v>53959.054122000001</v>
          </cell>
          <cell r="BB157">
            <v>11642.296463000001</v>
          </cell>
          <cell r="BC157">
            <v>528.32029399999988</v>
          </cell>
          <cell r="BD157">
            <v>11113.976169</v>
          </cell>
          <cell r="BE157">
            <v>41446.974709000002</v>
          </cell>
          <cell r="BF157">
            <v>869.78295000000003</v>
          </cell>
          <cell r="BG157">
            <v>705156.16154099989</v>
          </cell>
          <cell r="BH157">
            <v>704799.21107600001</v>
          </cell>
          <cell r="BI157">
            <v>337378.06499600003</v>
          </cell>
          <cell r="BJ157">
            <v>131320.97833000001</v>
          </cell>
          <cell r="BK157">
            <v>206057.08666599999</v>
          </cell>
          <cell r="BL157">
            <v>300641.60811000003</v>
          </cell>
          <cell r="BM157">
            <v>66779.53796999999</v>
          </cell>
          <cell r="BN157">
            <v>356.95046499999989</v>
          </cell>
          <cell r="BO157">
            <v>20.526415</v>
          </cell>
          <cell r="BP157">
            <v>0</v>
          </cell>
          <cell r="BQ157">
            <v>20.526415</v>
          </cell>
          <cell r="BR157">
            <v>335.47850999999991</v>
          </cell>
          <cell r="BS157">
            <v>0.94553999999999994</v>
          </cell>
          <cell r="BT157">
            <v>24599487.729073443</v>
          </cell>
          <cell r="BU157">
            <v>24299081.734850775</v>
          </cell>
          <cell r="BV157">
            <v>300405.99422266579</v>
          </cell>
          <cell r="BW157">
            <v>10341010.226534586</v>
          </cell>
          <cell r="BX157">
            <v>10075325.164737724</v>
          </cell>
          <cell r="BY157">
            <v>9281551.1232557241</v>
          </cell>
          <cell r="BZ157">
            <v>537988.94075599988</v>
          </cell>
          <cell r="CA157">
            <v>8743562.1824997235</v>
          </cell>
          <cell r="CB157">
            <v>244410.82515400002</v>
          </cell>
          <cell r="CC157">
            <v>549363.21632799995</v>
          </cell>
          <cell r="CD157">
            <v>265685.06179686333</v>
          </cell>
          <cell r="CE157">
            <v>260711.70526786329</v>
          </cell>
          <cell r="CF157">
            <v>90.612899999999996</v>
          </cell>
          <cell r="CG157">
            <v>260621.09236786328</v>
          </cell>
          <cell r="CH157">
            <v>4799.987129000001</v>
          </cell>
          <cell r="CI157">
            <v>173.36939999999998</v>
          </cell>
          <cell r="CJ157">
            <v>8682830.5969021376</v>
          </cell>
          <cell r="CK157">
            <v>8652439.6826359816</v>
          </cell>
          <cell r="CL157">
            <v>6042267.0788139952</v>
          </cell>
          <cell r="CM157">
            <v>870350.34583700006</v>
          </cell>
          <cell r="CN157">
            <v>5171916.7329769954</v>
          </cell>
          <cell r="CO157">
            <v>1527974.7679499865</v>
          </cell>
          <cell r="CP157">
            <v>1082197.8358720001</v>
          </cell>
          <cell r="CQ157">
            <v>30390.91426615616</v>
          </cell>
          <cell r="CR157">
            <v>25880.243996156161</v>
          </cell>
          <cell r="CS157">
            <v>6335.2865351561595</v>
          </cell>
          <cell r="CT157">
            <v>19544.957461000002</v>
          </cell>
          <cell r="CU157">
            <v>3538.4260690000001</v>
          </cell>
          <cell r="CV157">
            <v>972.24420099999986</v>
          </cell>
          <cell r="CW157">
            <v>5575646.9056367176</v>
          </cell>
          <cell r="CX157">
            <v>5571316.887477071</v>
          </cell>
          <cell r="CY157">
            <v>1704642.2906440001</v>
          </cell>
          <cell r="CZ157">
            <v>365334.53804099996</v>
          </cell>
          <cell r="DA157">
            <v>1339307.752603</v>
          </cell>
          <cell r="DB157">
            <v>3108643.5269020712</v>
          </cell>
          <cell r="DC157">
            <v>758031.06993099989</v>
          </cell>
          <cell r="DD157">
            <v>4330.0181596463171</v>
          </cell>
          <cell r="DE157">
            <v>3328.8202689999998</v>
          </cell>
          <cell r="DF157">
            <v>0</v>
          </cell>
          <cell r="DG157">
            <v>3328.8202689999998</v>
          </cell>
          <cell r="DH157">
            <v>982.54893664631709</v>
          </cell>
          <cell r="DI157">
            <v>18.648954</v>
          </cell>
          <cell r="DJ157">
            <v>0</v>
          </cell>
          <cell r="DK157">
            <v>2564136.9690529997</v>
          </cell>
          <cell r="DL157">
            <v>4769.3188739999996</v>
          </cell>
          <cell r="DM157">
            <v>28386059.210353196</v>
          </cell>
          <cell r="DN157">
            <v>8085850.5596230002</v>
          </cell>
          <cell r="DO157">
            <v>0</v>
          </cell>
          <cell r="DP157">
            <v>0</v>
          </cell>
          <cell r="DQ157">
            <v>36129.596025999999</v>
          </cell>
          <cell r="DR157">
            <v>8049720.9635969996</v>
          </cell>
          <cell r="DS157">
            <v>83396375.095628977</v>
          </cell>
          <cell r="DT157">
            <v>12620094.385963839</v>
          </cell>
          <cell r="DU157">
            <v>5732107.0910518514</v>
          </cell>
          <cell r="DV157">
            <v>5544247.8839878514</v>
          </cell>
          <cell r="DW157">
            <v>354907.335533</v>
          </cell>
          <cell r="DX157">
            <v>3815464.112097241</v>
          </cell>
          <cell r="DY157">
            <v>1373876.4363576111</v>
          </cell>
          <cell r="DZ157">
            <v>187859.20706400002</v>
          </cell>
          <cell r="EA157">
            <v>0</v>
          </cell>
          <cell r="EB157">
            <v>0</v>
          </cell>
          <cell r="EC157">
            <v>0</v>
          </cell>
          <cell r="ED157">
            <v>0</v>
          </cell>
          <cell r="EE157">
            <v>6887987.2949119862</v>
          </cell>
          <cell r="EF157">
            <v>6887987.2949119862</v>
          </cell>
          <cell r="EG157">
            <v>0</v>
          </cell>
          <cell r="EH157">
            <v>70776280.709665149</v>
          </cell>
          <cell r="EI157">
            <v>49618385.333677806</v>
          </cell>
          <cell r="EJ157">
            <v>6534625.6943279998</v>
          </cell>
          <cell r="EK157">
            <v>6534625.6943279998</v>
          </cell>
          <cell r="EL157">
            <v>4847487.1112089995</v>
          </cell>
          <cell r="EM157">
            <v>689707.34825500008</v>
          </cell>
          <cell r="EN157">
            <v>4157779.7629539995</v>
          </cell>
          <cell r="EO157">
            <v>955550.55079100002</v>
          </cell>
          <cell r="EP157">
            <v>2941.4378999999999</v>
          </cell>
          <cell r="EQ157">
            <v>728646.59442799992</v>
          </cell>
          <cell r="ER157">
            <v>54533.622659000008</v>
          </cell>
          <cell r="ES157">
            <v>674112.97176899994</v>
          </cell>
          <cell r="ET157">
            <v>43083759.639349803</v>
          </cell>
          <cell r="EU157">
            <v>12785075.575469</v>
          </cell>
          <cell r="EV157">
            <v>732559.33814999997</v>
          </cell>
          <cell r="EW157">
            <v>12052516.237319</v>
          </cell>
          <cell r="EX157">
            <v>10466859.274934001</v>
          </cell>
          <cell r="EY157">
            <v>6972867.7402460007</v>
          </cell>
          <cell r="EZ157">
            <v>1469255.8094859999</v>
          </cell>
          <cell r="FA157">
            <v>4399486.7190770004</v>
          </cell>
          <cell r="FB157">
            <v>897360.51716499997</v>
          </cell>
          <cell r="FC157">
            <v>206764.694518</v>
          </cell>
          <cell r="FD157">
            <v>1392448.5285880002</v>
          </cell>
          <cell r="FE157">
            <v>2101543.0060999999</v>
          </cell>
          <cell r="FF157">
            <v>19831824.788946807</v>
          </cell>
          <cell r="FG157">
            <v>6853823.6758528817</v>
          </cell>
          <cell r="FH157">
            <v>3645722.8012037016</v>
          </cell>
          <cell r="FI157">
            <v>593838.43099076138</v>
          </cell>
          <cell r="FJ157">
            <v>3051884.37021294</v>
          </cell>
          <cell r="FK157">
            <v>2486588.0982670146</v>
          </cell>
          <cell r="FL157">
            <v>721512.77638216468</v>
          </cell>
          <cell r="FM157">
            <v>12978001.113093924</v>
          </cell>
          <cell r="FN157">
            <v>3417018.849944219</v>
          </cell>
          <cell r="FO157">
            <v>856809.23820733314</v>
          </cell>
          <cell r="FP157">
            <v>2560209.6117368862</v>
          </cell>
          <cell r="FQ157">
            <v>7174875.5012298953</v>
          </cell>
          <cell r="FR157">
            <v>430248.61369940062</v>
          </cell>
          <cell r="FS157">
            <v>1955858.1482204099</v>
          </cell>
          <cell r="FT157">
            <v>0</v>
          </cell>
          <cell r="FU157">
            <v>2191825.0662410003</v>
          </cell>
          <cell r="FV157">
            <v>1480256.8837899999</v>
          </cell>
          <cell r="FW157">
            <v>0</v>
          </cell>
          <cell r="FX157">
            <v>0</v>
          </cell>
          <cell r="FY157">
            <v>0</v>
          </cell>
          <cell r="FZ157">
            <v>0</v>
          </cell>
          <cell r="GA157">
            <v>0</v>
          </cell>
          <cell r="GB157">
            <v>701561.00771300029</v>
          </cell>
          <cell r="GC157">
            <v>0</v>
          </cell>
          <cell r="GD157">
            <v>0</v>
          </cell>
          <cell r="GE157">
            <v>1.4609099999999999</v>
          </cell>
          <cell r="GF157">
            <v>0</v>
          </cell>
          <cell r="GG157">
            <v>0</v>
          </cell>
          <cell r="GH157">
            <v>735122.43148300005</v>
          </cell>
          <cell r="GI157">
            <v>2247843.7614380824</v>
          </cell>
          <cell r="GJ157">
            <v>10317241.800411001</v>
          </cell>
          <cell r="GK157">
            <v>8335910.3640870005</v>
          </cell>
          <cell r="GL157">
            <v>4897315.9460719991</v>
          </cell>
          <cell r="GM157">
            <v>0</v>
          </cell>
          <cell r="GN157">
            <v>1367812.795344</v>
          </cell>
          <cell r="GO157">
            <v>791174.81934299995</v>
          </cell>
          <cell r="GP157">
            <v>840036.33459799993</v>
          </cell>
          <cell r="GQ157">
            <v>0</v>
          </cell>
          <cell r="GR157">
            <v>1981331.4363239999</v>
          </cell>
          <cell r="GS157">
            <v>0</v>
          </cell>
          <cell r="GT157">
            <v>1981331.4363239999</v>
          </cell>
          <cell r="GU157">
            <v>5665862.3164142659</v>
          </cell>
          <cell r="GV157">
            <v>0</v>
          </cell>
          <cell r="GW157">
            <v>0</v>
          </cell>
          <cell r="GX157">
            <v>39072.612658265985</v>
          </cell>
          <cell r="GY157">
            <v>4904785.8793209996</v>
          </cell>
          <cell r="GZ157">
            <v>0</v>
          </cell>
          <cell r="HA157">
            <v>0</v>
          </cell>
        </row>
        <row r="158">
          <cell r="A158">
            <v>38292</v>
          </cell>
          <cell r="B158">
            <v>84245264.301080704</v>
          </cell>
          <cell r="C158">
            <v>3625426.0646439614</v>
          </cell>
          <cell r="D158">
            <v>3621981.615163961</v>
          </cell>
          <cell r="E158">
            <v>504613.28795332741</v>
          </cell>
          <cell r="F158">
            <v>2507841.4869607771</v>
          </cell>
          <cell r="G158">
            <v>425685.024830857</v>
          </cell>
          <cell r="H158">
            <v>104763.236148</v>
          </cell>
          <cell r="I158">
            <v>79078.57927100001</v>
          </cell>
          <cell r="J158">
            <v>3444.4494800000002</v>
          </cell>
          <cell r="K158">
            <v>0</v>
          </cell>
          <cell r="L158">
            <v>0</v>
          </cell>
          <cell r="M158">
            <v>1607.8203000000001</v>
          </cell>
          <cell r="N158">
            <v>1836.6291799999999</v>
          </cell>
          <cell r="O158">
            <v>80619838.23643674</v>
          </cell>
          <cell r="P158">
            <v>646335.178571</v>
          </cell>
          <cell r="Q158">
            <v>42090522.630248949</v>
          </cell>
          <cell r="R158">
            <v>39877555.126329951</v>
          </cell>
          <cell r="S158">
            <v>16155823.103634</v>
          </cell>
          <cell r="T158">
            <v>8208902.0675860001</v>
          </cell>
          <cell r="U158">
            <v>8008754.3089690004</v>
          </cell>
          <cell r="V158">
            <v>6798437.480215</v>
          </cell>
          <cell r="W158">
            <v>536557.07377100002</v>
          </cell>
          <cell r="X158">
            <v>6261880.4064440001</v>
          </cell>
          <cell r="Y158">
            <v>837186.04989699996</v>
          </cell>
          <cell r="Z158">
            <v>373130.778857</v>
          </cell>
          <cell r="AA158">
            <v>200147.75861700001</v>
          </cell>
          <cell r="AB158">
            <v>167052.065309</v>
          </cell>
          <cell r="AC158">
            <v>2477.2789680000001</v>
          </cell>
          <cell r="AD158">
            <v>164574.786341</v>
          </cell>
          <cell r="AE158">
            <v>12600.801337000001</v>
          </cell>
          <cell r="AF158">
            <v>20494.891971000001</v>
          </cell>
          <cell r="AG158">
            <v>7946921.0360480007</v>
          </cell>
          <cell r="AH158">
            <v>7881908.7473800005</v>
          </cell>
          <cell r="AI158">
            <v>2262923.7875419999</v>
          </cell>
          <cell r="AJ158">
            <v>837989.36381300003</v>
          </cell>
          <cell r="AK158">
            <v>1424934.4237290001</v>
          </cell>
          <cell r="AL158">
            <v>5381350.9866580004</v>
          </cell>
          <cell r="AM158">
            <v>237633.97318000003</v>
          </cell>
          <cell r="AN158">
            <v>65012.288667999987</v>
          </cell>
          <cell r="AO158">
            <v>13961.226082999998</v>
          </cell>
          <cell r="AP158">
            <v>3039.4704499999998</v>
          </cell>
          <cell r="AQ158">
            <v>10921.755632999999</v>
          </cell>
          <cell r="AR158">
            <v>49219.563372999997</v>
          </cell>
          <cell r="AS158">
            <v>1831.4992120000002</v>
          </cell>
          <cell r="AT158">
            <v>7217703.7352760006</v>
          </cell>
          <cell r="AU158">
            <v>7153028.0294750007</v>
          </cell>
          <cell r="AV158">
            <v>1922793.193312</v>
          </cell>
          <cell r="AW158">
            <v>698404.38024299999</v>
          </cell>
          <cell r="AX158">
            <v>1224388.8130690001</v>
          </cell>
          <cell r="AY158">
            <v>5059109.2947490001</v>
          </cell>
          <cell r="AZ158">
            <v>171125.54141400001</v>
          </cell>
          <cell r="BA158">
            <v>64675.705801000004</v>
          </cell>
          <cell r="BB158">
            <v>13928.862878999998</v>
          </cell>
          <cell r="BC158">
            <v>3039.4704499999998</v>
          </cell>
          <cell r="BD158">
            <v>10889.392429</v>
          </cell>
          <cell r="BE158">
            <v>48916.051810999998</v>
          </cell>
          <cell r="BF158">
            <v>1830.791111</v>
          </cell>
          <cell r="BG158">
            <v>729217.30077199999</v>
          </cell>
          <cell r="BH158">
            <v>728880.71790500009</v>
          </cell>
          <cell r="BI158">
            <v>340130.59422999999</v>
          </cell>
          <cell r="BJ158">
            <v>139584.98356999998</v>
          </cell>
          <cell r="BK158">
            <v>200545.61065999998</v>
          </cell>
          <cell r="BL158">
            <v>322241.69190899999</v>
          </cell>
          <cell r="BM158">
            <v>66508.431766000009</v>
          </cell>
          <cell r="BN158">
            <v>336.58286700000002</v>
          </cell>
          <cell r="BO158">
            <v>32.363204000000003</v>
          </cell>
          <cell r="BP158">
            <v>0</v>
          </cell>
          <cell r="BQ158">
            <v>32.363204000000003</v>
          </cell>
          <cell r="BR158">
            <v>303.51156200000003</v>
          </cell>
          <cell r="BS158">
            <v>0.70810099999999987</v>
          </cell>
          <cell r="BT158">
            <v>23721732.022695951</v>
          </cell>
          <cell r="BU158">
            <v>23467825.428003173</v>
          </cell>
          <cell r="BV158">
            <v>253906.59469277816</v>
          </cell>
          <cell r="BW158">
            <v>8994753.8369287793</v>
          </cell>
          <cell r="BX158">
            <v>8778066.7521060146</v>
          </cell>
          <cell r="BY158">
            <v>7975813.3942230148</v>
          </cell>
          <cell r="BZ158">
            <v>457676.72534600005</v>
          </cell>
          <cell r="CA158">
            <v>7518136.6688770149</v>
          </cell>
          <cell r="CB158">
            <v>271080.98233200004</v>
          </cell>
          <cell r="CC158">
            <v>531172.375551</v>
          </cell>
          <cell r="CD158">
            <v>216687.08482276401</v>
          </cell>
          <cell r="CE158">
            <v>214738.95913376403</v>
          </cell>
          <cell r="CF158">
            <v>0</v>
          </cell>
          <cell r="CG158">
            <v>214738.95913376403</v>
          </cell>
          <cell r="CH158">
            <v>1503.784539</v>
          </cell>
          <cell r="CI158">
            <v>444.34115000000003</v>
          </cell>
          <cell r="CJ158">
            <v>9050614.1551152151</v>
          </cell>
          <cell r="CK158">
            <v>9016242.851461038</v>
          </cell>
          <cell r="CL158">
            <v>6394588.3901149929</v>
          </cell>
          <cell r="CM158">
            <v>860415.53688799997</v>
          </cell>
          <cell r="CN158">
            <v>5534172.8532269932</v>
          </cell>
          <cell r="CO158">
            <v>1566958.7364540456</v>
          </cell>
          <cell r="CP158">
            <v>1054695.724892</v>
          </cell>
          <cell r="CQ158">
            <v>34371.30365417806</v>
          </cell>
          <cell r="CR158">
            <v>27585.162192178057</v>
          </cell>
          <cell r="CS158">
            <v>6003.9324251780581</v>
          </cell>
          <cell r="CT158">
            <v>21581.229767000001</v>
          </cell>
          <cell r="CU158">
            <v>5900.7410920000002</v>
          </cell>
          <cell r="CV158">
            <v>885.40037000000007</v>
          </cell>
          <cell r="CW158">
            <v>5676364.0306519587</v>
          </cell>
          <cell r="CX158">
            <v>5673515.8244361226</v>
          </cell>
          <cell r="CY158">
            <v>1805613.5379329999</v>
          </cell>
          <cell r="CZ158">
            <v>327326.07925399998</v>
          </cell>
          <cell r="DA158">
            <v>1478287.4586789999</v>
          </cell>
          <cell r="DB158">
            <v>3118820.1100691226</v>
          </cell>
          <cell r="DC158">
            <v>749082.17643400014</v>
          </cell>
          <cell r="DD158">
            <v>2848.2062158360977</v>
          </cell>
          <cell r="DE158">
            <v>1925.7020079999998</v>
          </cell>
          <cell r="DF158">
            <v>0</v>
          </cell>
          <cell r="DG158">
            <v>1925.7020079999998</v>
          </cell>
          <cell r="DH158">
            <v>920.70073283609815</v>
          </cell>
          <cell r="DI158">
            <v>1.8034750000000002</v>
          </cell>
          <cell r="DJ158">
            <v>0</v>
          </cell>
          <cell r="DK158">
            <v>2212967.5039189998</v>
          </cell>
          <cell r="DL158">
            <v>9305.9237199999989</v>
          </cell>
          <cell r="DM158">
            <v>29703829.961763658</v>
          </cell>
          <cell r="DN158">
            <v>8169844.5421331301</v>
          </cell>
          <cell r="DO158">
            <v>0</v>
          </cell>
          <cell r="DP158">
            <v>0</v>
          </cell>
          <cell r="DQ158">
            <v>44909.054551000001</v>
          </cell>
          <cell r="DR158">
            <v>8124935.4875821304</v>
          </cell>
          <cell r="DS158">
            <v>84245264.607262582</v>
          </cell>
          <cell r="DT158">
            <v>13109416.488043612</v>
          </cell>
          <cell r="DU158">
            <v>5865099.7408852912</v>
          </cell>
          <cell r="DV158">
            <v>5681644.0768812913</v>
          </cell>
          <cell r="DW158">
            <v>553969.28116800007</v>
          </cell>
          <cell r="DX158">
            <v>3743547.9115109323</v>
          </cell>
          <cell r="DY158">
            <v>1384126.8842023583</v>
          </cell>
          <cell r="DZ158">
            <v>183455.66400399999</v>
          </cell>
          <cell r="EA158">
            <v>0</v>
          </cell>
          <cell r="EB158">
            <v>0</v>
          </cell>
          <cell r="EC158">
            <v>0</v>
          </cell>
          <cell r="ED158">
            <v>0</v>
          </cell>
          <cell r="EE158">
            <v>7244316.7471583206</v>
          </cell>
          <cell r="EF158">
            <v>7244316.7471583206</v>
          </cell>
          <cell r="EG158">
            <v>0</v>
          </cell>
          <cell r="EH158">
            <v>71135848.119218975</v>
          </cell>
          <cell r="EI158">
            <v>49564638.026886746</v>
          </cell>
          <cell r="EJ158">
            <v>6710464.6206169995</v>
          </cell>
          <cell r="EK158">
            <v>6710464.6206169995</v>
          </cell>
          <cell r="EL158">
            <v>5004584.0777339991</v>
          </cell>
          <cell r="EM158">
            <v>824486.20120199991</v>
          </cell>
          <cell r="EN158">
            <v>4180097.8765319996</v>
          </cell>
          <cell r="EO158">
            <v>951058.37424200005</v>
          </cell>
          <cell r="EP158">
            <v>2785.4881999999998</v>
          </cell>
          <cell r="EQ158">
            <v>752036.68044099992</v>
          </cell>
          <cell r="ER158">
            <v>61034.774087999991</v>
          </cell>
          <cell r="ES158">
            <v>691001.90635299997</v>
          </cell>
          <cell r="ET158">
            <v>42854173.406269744</v>
          </cell>
          <cell r="EU158">
            <v>13085318.727621</v>
          </cell>
          <cell r="EV158">
            <v>742660.24321400002</v>
          </cell>
          <cell r="EW158">
            <v>12342658.484407</v>
          </cell>
          <cell r="EX158">
            <v>10565867.460865999</v>
          </cell>
          <cell r="EY158">
            <v>7021112.3091359986</v>
          </cell>
          <cell r="EZ158">
            <v>1454029.277372</v>
          </cell>
          <cell r="FA158">
            <v>4395858.9105279995</v>
          </cell>
          <cell r="FB158">
            <v>945624.3386870001</v>
          </cell>
          <cell r="FC158">
            <v>225599.78254899997</v>
          </cell>
          <cell r="FD158">
            <v>1394342.0290299999</v>
          </cell>
          <cell r="FE158">
            <v>2150413.1226999997</v>
          </cell>
          <cell r="FF158">
            <v>19202987.217782747</v>
          </cell>
          <cell r="FG158">
            <v>6587291.4355449127</v>
          </cell>
          <cell r="FH158">
            <v>3348265.3385683284</v>
          </cell>
          <cell r="FI158">
            <v>526298.85894372</v>
          </cell>
          <cell r="FJ158">
            <v>2821966.4796246081</v>
          </cell>
          <cell r="FK158">
            <v>2407937.9035419421</v>
          </cell>
          <cell r="FL158">
            <v>831088.1934346424</v>
          </cell>
          <cell r="FM158">
            <v>12615695.782237835</v>
          </cell>
          <cell r="FN158">
            <v>3403110.5039000153</v>
          </cell>
          <cell r="FO158">
            <v>850926.91065809166</v>
          </cell>
          <cell r="FP158">
            <v>2552183.5932419235</v>
          </cell>
          <cell r="FQ158">
            <v>6784773.5543901529</v>
          </cell>
          <cell r="FR158">
            <v>455859.81158013904</v>
          </cell>
          <cell r="FS158">
            <v>1971951.9123675269</v>
          </cell>
          <cell r="FT158">
            <v>0</v>
          </cell>
          <cell r="FU158">
            <v>2115874.440467</v>
          </cell>
          <cell r="FV158">
            <v>1270775.75765</v>
          </cell>
          <cell r="FW158">
            <v>0</v>
          </cell>
          <cell r="FX158">
            <v>0</v>
          </cell>
          <cell r="FY158">
            <v>0</v>
          </cell>
          <cell r="FZ158">
            <v>0</v>
          </cell>
          <cell r="GA158">
            <v>0</v>
          </cell>
          <cell r="GB158">
            <v>834319.48721299996</v>
          </cell>
          <cell r="GC158">
            <v>0</v>
          </cell>
          <cell r="GD158">
            <v>0</v>
          </cell>
          <cell r="GE158">
            <v>2.6726800000000002</v>
          </cell>
          <cell r="GF158">
            <v>0</v>
          </cell>
          <cell r="GG158">
            <v>0</v>
          </cell>
          <cell r="GH158">
            <v>851365.35959500005</v>
          </cell>
          <cell r="GI158">
            <v>2310530.0670633488</v>
          </cell>
          <cell r="GJ158">
            <v>10449101.103130002</v>
          </cell>
          <cell r="GK158">
            <v>8494040.0449870005</v>
          </cell>
          <cell r="GL158">
            <v>5011999.3734219996</v>
          </cell>
          <cell r="GM158">
            <v>0</v>
          </cell>
          <cell r="GN158">
            <v>1367878.1813039999</v>
          </cell>
          <cell r="GO158">
            <v>825992.58537500002</v>
          </cell>
          <cell r="GP158">
            <v>852737.84802199993</v>
          </cell>
          <cell r="GQ158">
            <v>0</v>
          </cell>
          <cell r="GR158">
            <v>1955061.0581429999</v>
          </cell>
          <cell r="GS158">
            <v>0</v>
          </cell>
          <cell r="GT158">
            <v>1955061.0581429999</v>
          </cell>
          <cell r="GU158">
            <v>5844339.1220768671</v>
          </cell>
          <cell r="GV158">
            <v>0</v>
          </cell>
          <cell r="GW158">
            <v>0</v>
          </cell>
          <cell r="GX158">
            <v>40019.88118786757</v>
          </cell>
          <cell r="GY158">
            <v>5041825.5277219992</v>
          </cell>
          <cell r="GZ158">
            <v>0</v>
          </cell>
          <cell r="HA158">
            <v>0</v>
          </cell>
        </row>
        <row r="159">
          <cell r="A159">
            <v>38322</v>
          </cell>
          <cell r="B159">
            <v>91384457.831889257</v>
          </cell>
          <cell r="C159">
            <v>5247777.8947252315</v>
          </cell>
          <cell r="D159">
            <v>5244272.3069762317</v>
          </cell>
          <cell r="E159">
            <v>600813.00347566942</v>
          </cell>
          <cell r="F159">
            <v>2348836.6646733829</v>
          </cell>
          <cell r="G159">
            <v>438779.62910918012</v>
          </cell>
          <cell r="H159">
            <v>1770903.2266679998</v>
          </cell>
          <cell r="I159">
            <v>84939.783049999998</v>
          </cell>
          <cell r="J159">
            <v>3505.5877490000003</v>
          </cell>
          <cell r="K159">
            <v>0</v>
          </cell>
          <cell r="L159">
            <v>0</v>
          </cell>
          <cell r="M159">
            <v>1634.3267000000001</v>
          </cell>
          <cell r="N159">
            <v>1871.2610490000002</v>
          </cell>
          <cell r="O159">
            <v>86136679.937164024</v>
          </cell>
          <cell r="P159">
            <v>781702.5177480001</v>
          </cell>
          <cell r="Q159">
            <v>43986552.809391715</v>
          </cell>
          <cell r="R159">
            <v>41762354.752673715</v>
          </cell>
          <cell r="S159">
            <v>16386676.987257</v>
          </cell>
          <cell r="T159">
            <v>8191447.5711369989</v>
          </cell>
          <cell r="U159">
            <v>8042078.8641609987</v>
          </cell>
          <cell r="V159">
            <v>6787513.6481919987</v>
          </cell>
          <cell r="W159">
            <v>531964.30977599998</v>
          </cell>
          <cell r="X159">
            <v>6255549.338415999</v>
          </cell>
          <cell r="Y159">
            <v>859655.91892000008</v>
          </cell>
          <cell r="Z159">
            <v>394909.29704899999</v>
          </cell>
          <cell r="AA159">
            <v>149368.70697599999</v>
          </cell>
          <cell r="AB159">
            <v>136188.33797399999</v>
          </cell>
          <cell r="AC159">
            <v>3706.6092140000001</v>
          </cell>
          <cell r="AD159">
            <v>132481.72876</v>
          </cell>
          <cell r="AE159">
            <v>10452.640273999999</v>
          </cell>
          <cell r="AF159">
            <v>2727.728728</v>
          </cell>
          <cell r="AG159">
            <v>8195229.4161200002</v>
          </cell>
          <cell r="AH159">
            <v>8135861.8484200006</v>
          </cell>
          <cell r="AI159">
            <v>2442986.636124</v>
          </cell>
          <cell r="AJ159">
            <v>908189.58783400012</v>
          </cell>
          <cell r="AK159">
            <v>1534797.0482899998</v>
          </cell>
          <cell r="AL159">
            <v>5503106.6403410006</v>
          </cell>
          <cell r="AM159">
            <v>189768.57195499999</v>
          </cell>
          <cell r="AN159">
            <v>59367.567699999992</v>
          </cell>
          <cell r="AO159">
            <v>10376.196360999998</v>
          </cell>
          <cell r="AP159">
            <v>85.756278000000009</v>
          </cell>
          <cell r="AQ159">
            <v>10290.440082999998</v>
          </cell>
          <cell r="AR159">
            <v>48588.748089000001</v>
          </cell>
          <cell r="AS159">
            <v>402.62325000000004</v>
          </cell>
          <cell r="AT159">
            <v>7412123.2948430004</v>
          </cell>
          <cell r="AU159">
            <v>7353281.8925999999</v>
          </cell>
          <cell r="AV159">
            <v>2055196.1332410001</v>
          </cell>
          <cell r="AW159">
            <v>756225.28100000008</v>
          </cell>
          <cell r="AX159">
            <v>1298970.8522409999</v>
          </cell>
          <cell r="AY159">
            <v>5173574.7228960004</v>
          </cell>
          <cell r="AZ159">
            <v>124511.036463</v>
          </cell>
          <cell r="BA159">
            <v>58841.402242999997</v>
          </cell>
          <cell r="BB159">
            <v>10145.544165999998</v>
          </cell>
          <cell r="BC159">
            <v>85.756278000000009</v>
          </cell>
          <cell r="BD159">
            <v>10059.787887999997</v>
          </cell>
          <cell r="BE159">
            <v>48293.824214</v>
          </cell>
          <cell r="BF159">
            <v>402.03386300000005</v>
          </cell>
          <cell r="BG159">
            <v>783106.12127700017</v>
          </cell>
          <cell r="BH159">
            <v>782579.95582000015</v>
          </cell>
          <cell r="BI159">
            <v>387790.50288300001</v>
          </cell>
          <cell r="BJ159">
            <v>151964.30683399999</v>
          </cell>
          <cell r="BK159">
            <v>235826.19604900002</v>
          </cell>
          <cell r="BL159">
            <v>329531.91744500003</v>
          </cell>
          <cell r="BM159">
            <v>65257.535492000003</v>
          </cell>
          <cell r="BN159">
            <v>526.16545699999995</v>
          </cell>
          <cell r="BO159">
            <v>230.65219500000001</v>
          </cell>
          <cell r="BP159">
            <v>0</v>
          </cell>
          <cell r="BQ159">
            <v>230.65219500000001</v>
          </cell>
          <cell r="BR159">
            <v>294.92387499999995</v>
          </cell>
          <cell r="BS159">
            <v>0.58938700000000011</v>
          </cell>
          <cell r="BT159">
            <v>25375677.765416712</v>
          </cell>
          <cell r="BU159">
            <v>25129728.357888769</v>
          </cell>
          <cell r="BV159">
            <v>245949.40752794174</v>
          </cell>
          <cell r="BW159">
            <v>9667855.1700773351</v>
          </cell>
          <cell r="BX159">
            <v>9453693.6631785072</v>
          </cell>
          <cell r="BY159">
            <v>8550491.2002225071</v>
          </cell>
          <cell r="BZ159">
            <v>441678.16004500014</v>
          </cell>
          <cell r="CA159">
            <v>8108813.0401775073</v>
          </cell>
          <cell r="CB159">
            <v>324817.87545399996</v>
          </cell>
          <cell r="CC159">
            <v>578384.58750200004</v>
          </cell>
          <cell r="CD159">
            <v>214161.50689882759</v>
          </cell>
          <cell r="CE159">
            <v>213661.31959982761</v>
          </cell>
          <cell r="CF159">
            <v>34.547059999999995</v>
          </cell>
          <cell r="CG159">
            <v>213626.77253982759</v>
          </cell>
          <cell r="CH159">
            <v>421.80047799999994</v>
          </cell>
          <cell r="CI159">
            <v>78.386820999999998</v>
          </cell>
          <cell r="CJ159">
            <v>9923518.6013005227</v>
          </cell>
          <cell r="CK159">
            <v>9894921.5353103988</v>
          </cell>
          <cell r="CL159">
            <v>6989803.1741916258</v>
          </cell>
          <cell r="CM159">
            <v>828319.80532799999</v>
          </cell>
          <cell r="CN159">
            <v>6161483.3688636255</v>
          </cell>
          <cell r="CO159">
            <v>1735246.9863937737</v>
          </cell>
          <cell r="CP159">
            <v>1169871.374725</v>
          </cell>
          <cell r="CQ159">
            <v>28597.065990123097</v>
          </cell>
          <cell r="CR159">
            <v>20166.521304123093</v>
          </cell>
          <cell r="CS159">
            <v>5876.2586881230918</v>
          </cell>
          <cell r="CT159">
            <v>14290.262616</v>
          </cell>
          <cell r="CU159">
            <v>7563.3341200000013</v>
          </cell>
          <cell r="CV159">
            <v>867.21056600000009</v>
          </cell>
          <cell r="CW159">
            <v>5784303.9940388538</v>
          </cell>
          <cell r="CX159">
            <v>5781113.1593998624</v>
          </cell>
          <cell r="CY159">
            <v>1816967.828304</v>
          </cell>
          <cell r="CZ159">
            <v>352511.06150300003</v>
          </cell>
          <cell r="DA159">
            <v>1464456.7668009999</v>
          </cell>
          <cell r="DB159">
            <v>3383573.4287708625</v>
          </cell>
          <cell r="DC159">
            <v>580571.90232500003</v>
          </cell>
          <cell r="DD159">
            <v>3190.8346389910416</v>
          </cell>
          <cell r="DE159">
            <v>2389.2604420000002</v>
          </cell>
          <cell r="DF159">
            <v>0</v>
          </cell>
          <cell r="DG159">
            <v>2389.2604420000002</v>
          </cell>
          <cell r="DH159">
            <v>800.52086399104167</v>
          </cell>
          <cell r="DI159">
            <v>1.0533330000000003</v>
          </cell>
          <cell r="DK159">
            <v>2224198.0567180002</v>
          </cell>
          <cell r="DL159">
            <v>6562.3134449999998</v>
          </cell>
          <cell r="DM159">
            <v>33388302.820480306</v>
          </cell>
          <cell r="DN159">
            <v>7973559.4760989994</v>
          </cell>
          <cell r="DO159">
            <v>0</v>
          </cell>
          <cell r="DP159">
            <v>0</v>
          </cell>
          <cell r="DQ159">
            <v>8678.9643469999992</v>
          </cell>
          <cell r="DR159">
            <v>7964880.5117519991</v>
          </cell>
          <cell r="DS159">
            <v>91384457.853809267</v>
          </cell>
          <cell r="DT159">
            <v>14479498.707057286</v>
          </cell>
          <cell r="DU159">
            <v>6118914.6368272621</v>
          </cell>
          <cell r="DV159">
            <v>5906932.237045262</v>
          </cell>
          <cell r="DW159">
            <v>535938.59995199996</v>
          </cell>
          <cell r="DX159">
            <v>3932683.9798935787</v>
          </cell>
          <cell r="DY159">
            <v>1438309.6571996836</v>
          </cell>
          <cell r="DZ159">
            <v>211982.39978200002</v>
          </cell>
          <cell r="EA159">
            <v>0</v>
          </cell>
          <cell r="EB159">
            <v>0</v>
          </cell>
          <cell r="EC159">
            <v>0</v>
          </cell>
          <cell r="ED159">
            <v>0</v>
          </cell>
          <cell r="EE159">
            <v>8360584.0702300239</v>
          </cell>
          <cell r="EF159">
            <v>8360584.0702300239</v>
          </cell>
          <cell r="EG159">
            <v>0</v>
          </cell>
          <cell r="EH159">
            <v>76904959.146751985</v>
          </cell>
          <cell r="EI159">
            <v>56997115.776136421</v>
          </cell>
          <cell r="EJ159">
            <v>7823453.2693670001</v>
          </cell>
          <cell r="EK159">
            <v>7823453.2693670001</v>
          </cell>
          <cell r="EL159">
            <v>5946422.4587249998</v>
          </cell>
          <cell r="EM159">
            <v>826097.21663000016</v>
          </cell>
          <cell r="EN159">
            <v>5120325.2420950001</v>
          </cell>
          <cell r="EO159">
            <v>1025573.309855</v>
          </cell>
          <cell r="EP159">
            <v>1865.4018000000001</v>
          </cell>
          <cell r="EQ159">
            <v>849592.09898700006</v>
          </cell>
          <cell r="ER159">
            <v>90997.099193999995</v>
          </cell>
          <cell r="ES159">
            <v>758594.99979300005</v>
          </cell>
          <cell r="ET159">
            <v>49173662.506769419</v>
          </cell>
          <cell r="EU159">
            <v>13615991.398465</v>
          </cell>
          <cell r="EV159">
            <v>1008625.5319790002</v>
          </cell>
          <cell r="EW159">
            <v>12607365.866486</v>
          </cell>
          <cell r="EX159">
            <v>12094063.619464999</v>
          </cell>
          <cell r="EY159">
            <v>8331124.4548129998</v>
          </cell>
          <cell r="EZ159">
            <v>1278091.4450580003</v>
          </cell>
          <cell r="FA159">
            <v>5821140.2243189998</v>
          </cell>
          <cell r="FB159">
            <v>939234.62329499994</v>
          </cell>
          <cell r="FC159">
            <v>292658.16214100004</v>
          </cell>
          <cell r="FD159">
            <v>1547291.8103230002</v>
          </cell>
          <cell r="FE159">
            <v>2215647.3543289998</v>
          </cell>
          <cell r="FF159">
            <v>23463607.488839418</v>
          </cell>
          <cell r="FG159">
            <v>6609568.4508850034</v>
          </cell>
          <cell r="FH159">
            <v>3425436.3827441325</v>
          </cell>
          <cell r="FI159">
            <v>559325.21033677203</v>
          </cell>
          <cell r="FJ159">
            <v>2866111.1724073607</v>
          </cell>
          <cell r="FK159">
            <v>2551196.1973144687</v>
          </cell>
          <cell r="FL159">
            <v>632935.87082640256</v>
          </cell>
          <cell r="FM159">
            <v>16854039.037954416</v>
          </cell>
          <cell r="FN159">
            <v>7361087.5672667231</v>
          </cell>
          <cell r="FO159">
            <v>715744.58082641684</v>
          </cell>
          <cell r="FP159">
            <v>6645342.9864403065</v>
          </cell>
          <cell r="FQ159">
            <v>7251130.228587117</v>
          </cell>
          <cell r="FR159">
            <v>405083.23123379878</v>
          </cell>
          <cell r="FS159">
            <v>1836738.0108667789</v>
          </cell>
          <cell r="FT159">
            <v>0</v>
          </cell>
          <cell r="FU159">
            <v>2335073.4024029998</v>
          </cell>
          <cell r="FV159">
            <v>1551504.5239899999</v>
          </cell>
          <cell r="GB159">
            <v>782936.19081299985</v>
          </cell>
          <cell r="GE159">
            <v>0.01</v>
          </cell>
          <cell r="GG159">
            <v>0</v>
          </cell>
          <cell r="GH159">
            <v>50949.296087999996</v>
          </cell>
          <cell r="GI159">
            <v>2744760.0920951059</v>
          </cell>
          <cell r="GJ159">
            <v>10953095.407238001</v>
          </cell>
          <cell r="GK159">
            <v>8532068.0340200011</v>
          </cell>
          <cell r="GL159">
            <v>5025350.1486880006</v>
          </cell>
          <cell r="GN159">
            <v>1368687.3528</v>
          </cell>
          <cell r="GO159">
            <v>679242.32255300018</v>
          </cell>
          <cell r="GP159">
            <v>917430.07699500001</v>
          </cell>
          <cell r="GR159">
            <v>2421027.3732179999</v>
          </cell>
          <cell r="GS159">
            <v>0</v>
          </cell>
          <cell r="GT159">
            <v>2421027.3732179999</v>
          </cell>
          <cell r="GU159">
            <v>3823965.1727914494</v>
          </cell>
          <cell r="GX159">
            <v>51480.27452244897</v>
          </cell>
          <cell r="GY159">
            <v>3012373.0869470006</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i RON"/>
      <sheetName val="istoric lung"/>
      <sheetName val="struct val cr pop CRB"/>
      <sheetName val="struct val cr comp CRB"/>
      <sheetName val="note"/>
      <sheetName val="filtru istoric trim"/>
      <sheetName val="istoric trim"/>
      <sheetName val="istoric lunar serii ajustate"/>
      <sheetName val="pasii actualizarii"/>
    </sheetNames>
    <sheetDataSet>
      <sheetData sheetId="0"/>
      <sheetData sheetId="1"/>
      <sheetData sheetId="2"/>
      <sheetData sheetId="3"/>
      <sheetData sheetId="4"/>
      <sheetData sheetId="5"/>
      <sheetData sheetId="6">
        <row r="2">
          <cell r="E2">
            <v>64314.37</v>
          </cell>
          <cell r="F2">
            <v>64314.37</v>
          </cell>
          <cell r="G2">
            <v>0</v>
          </cell>
        </row>
        <row r="3">
          <cell r="E3">
            <v>125546.33</v>
          </cell>
          <cell r="F3">
            <v>125546.33</v>
          </cell>
          <cell r="G3">
            <v>0</v>
          </cell>
        </row>
        <row r="4">
          <cell r="E4">
            <v>116075.53</v>
          </cell>
          <cell r="F4">
            <v>116075.53</v>
          </cell>
          <cell r="G4">
            <v>0</v>
          </cell>
        </row>
        <row r="5">
          <cell r="E5">
            <v>115229.95</v>
          </cell>
          <cell r="F5">
            <v>115229.95</v>
          </cell>
          <cell r="G5">
            <v>0</v>
          </cell>
        </row>
        <row r="6">
          <cell r="E6">
            <v>136323.37</v>
          </cell>
          <cell r="F6">
            <v>136323.37</v>
          </cell>
          <cell r="G6">
            <v>0</v>
          </cell>
        </row>
        <row r="7">
          <cell r="E7">
            <v>163818.96000000002</v>
          </cell>
          <cell r="F7">
            <v>163818.96000000002</v>
          </cell>
          <cell r="G7">
            <v>0</v>
          </cell>
        </row>
        <row r="8">
          <cell r="E8">
            <v>192683.01</v>
          </cell>
          <cell r="F8">
            <v>192683.01</v>
          </cell>
          <cell r="G8">
            <v>0</v>
          </cell>
        </row>
        <row r="9">
          <cell r="E9">
            <v>228912.57</v>
          </cell>
          <cell r="F9">
            <v>228912.57</v>
          </cell>
          <cell r="G9">
            <v>0</v>
          </cell>
        </row>
        <row r="10">
          <cell r="E10">
            <v>322185.12</v>
          </cell>
          <cell r="F10">
            <v>322185.12</v>
          </cell>
          <cell r="G10">
            <v>0</v>
          </cell>
        </row>
        <row r="11">
          <cell r="E11">
            <v>391729.79000000004</v>
          </cell>
          <cell r="F11">
            <v>391729.79000000004</v>
          </cell>
          <cell r="G11">
            <v>0</v>
          </cell>
        </row>
        <row r="12">
          <cell r="E12">
            <v>431840.21</v>
          </cell>
          <cell r="F12">
            <v>431840.21</v>
          </cell>
          <cell r="G12">
            <v>0</v>
          </cell>
        </row>
        <row r="13">
          <cell r="E13">
            <v>496545.39999999997</v>
          </cell>
          <cell r="F13">
            <v>496545.39999999997</v>
          </cell>
          <cell r="G13">
            <v>0</v>
          </cell>
        </row>
        <row r="14">
          <cell r="E14">
            <v>596271.21199999994</v>
          </cell>
          <cell r="F14">
            <v>596271.21199999994</v>
          </cell>
          <cell r="G14">
            <v>0</v>
          </cell>
        </row>
        <row r="15">
          <cell r="E15">
            <v>907800.39639999997</v>
          </cell>
          <cell r="F15">
            <v>719517.34989999991</v>
          </cell>
          <cell r="G15">
            <v>188283.0465</v>
          </cell>
        </row>
        <row r="16">
          <cell r="E16">
            <v>1032676.9360000001</v>
          </cell>
          <cell r="F16">
            <v>789134.8269000001</v>
          </cell>
          <cell r="G16">
            <v>243542.1091</v>
          </cell>
        </row>
        <row r="17">
          <cell r="E17">
            <v>1145351.78</v>
          </cell>
          <cell r="F17">
            <v>850483.83</v>
          </cell>
          <cell r="G17">
            <v>294867.95</v>
          </cell>
        </row>
        <row r="18">
          <cell r="E18">
            <v>1351611.77</v>
          </cell>
          <cell r="F18">
            <v>990971.35000000009</v>
          </cell>
          <cell r="G18">
            <v>360640.42</v>
          </cell>
        </row>
        <row r="19">
          <cell r="E19">
            <v>1574551.06</v>
          </cell>
          <cell r="F19">
            <v>1109625.29</v>
          </cell>
          <cell r="G19">
            <v>464925.76999999996</v>
          </cell>
        </row>
        <row r="20">
          <cell r="E20">
            <v>1739709.2259902214</v>
          </cell>
          <cell r="F20">
            <v>1178413.7767272294</v>
          </cell>
          <cell r="G20">
            <v>561295.44926299201</v>
          </cell>
        </row>
        <row r="21">
          <cell r="E21">
            <v>1905290.777290354</v>
          </cell>
          <cell r="F21">
            <v>1269551.9414102461</v>
          </cell>
          <cell r="G21">
            <v>635738.83588010806</v>
          </cell>
        </row>
        <row r="22">
          <cell r="E22">
            <v>2124276.73</v>
          </cell>
          <cell r="F22">
            <v>1382005.84</v>
          </cell>
          <cell r="G22">
            <v>742270.8899999999</v>
          </cell>
        </row>
        <row r="23">
          <cell r="E23">
            <v>2571798.12</v>
          </cell>
          <cell r="F23">
            <v>1601818</v>
          </cell>
          <cell r="G23">
            <v>969980.12</v>
          </cell>
        </row>
        <row r="24">
          <cell r="E24">
            <v>3389973.1032129955</v>
          </cell>
          <cell r="F24">
            <v>1570743.3365440001</v>
          </cell>
          <cell r="G24">
            <v>1819229.7666689954</v>
          </cell>
        </row>
        <row r="25">
          <cell r="E25">
            <v>3504494.7411084939</v>
          </cell>
          <cell r="F25">
            <v>1472045.9431460002</v>
          </cell>
          <cell r="G25">
            <v>2032448.7979624937</v>
          </cell>
        </row>
        <row r="26">
          <cell r="E26">
            <v>3704390.3070279998</v>
          </cell>
          <cell r="F26">
            <v>1394817.1706499998</v>
          </cell>
          <cell r="G26">
            <v>2309573.136378</v>
          </cell>
        </row>
        <row r="27">
          <cell r="E27">
            <v>3391445.2859347346</v>
          </cell>
          <cell r="F27">
            <v>1450271.7706249999</v>
          </cell>
          <cell r="G27">
            <v>1941173.5153097347</v>
          </cell>
        </row>
        <row r="28">
          <cell r="E28">
            <v>3753894.6823083442</v>
          </cell>
          <cell r="F28">
            <v>1628174.1026553002</v>
          </cell>
          <cell r="G28">
            <v>2125720.5796530442</v>
          </cell>
        </row>
        <row r="29">
          <cell r="E29">
            <v>4213197.9846845753</v>
          </cell>
          <cell r="F29">
            <v>1768700.832133194</v>
          </cell>
          <cell r="G29">
            <v>2444497.1525513818</v>
          </cell>
        </row>
        <row r="30">
          <cell r="E30">
            <v>4747406.4271729197</v>
          </cell>
          <cell r="F30">
            <v>1986685.5282755631</v>
          </cell>
          <cell r="G30">
            <v>2760720.8988973564</v>
          </cell>
        </row>
        <row r="31">
          <cell r="E31">
            <v>5491425.976178267</v>
          </cell>
          <cell r="F31">
            <v>2092542.4077828662</v>
          </cell>
          <cell r="G31">
            <v>3398883.5683954009</v>
          </cell>
        </row>
        <row r="32">
          <cell r="E32">
            <v>6760936.4017461743</v>
          </cell>
          <cell r="F32">
            <v>2229376.741517222</v>
          </cell>
          <cell r="G32">
            <v>4531559.6602289528</v>
          </cell>
        </row>
        <row r="33">
          <cell r="E33">
            <v>5761239.2114343382</v>
          </cell>
          <cell r="F33">
            <v>2144908.7478243383</v>
          </cell>
          <cell r="G33">
            <v>3616330.46361</v>
          </cell>
        </row>
        <row r="34">
          <cell r="E34">
            <v>5300062.813147001</v>
          </cell>
          <cell r="F34">
            <v>2131781.8260500003</v>
          </cell>
          <cell r="G34">
            <v>3168280.9870970002</v>
          </cell>
        </row>
        <row r="35">
          <cell r="E35">
            <v>5320956.7822049996</v>
          </cell>
          <cell r="F35">
            <v>2096131.1363449998</v>
          </cell>
          <cell r="G35">
            <v>3224825.6458599996</v>
          </cell>
        </row>
        <row r="36">
          <cell r="E36">
            <v>5809626.0457618404</v>
          </cell>
          <cell r="F36">
            <v>2263475.2698480003</v>
          </cell>
          <cell r="G36">
            <v>3546150.7759138397</v>
          </cell>
        </row>
        <row r="37">
          <cell r="E37">
            <v>6248729.0988069996</v>
          </cell>
          <cell r="F37">
            <v>2314376.054401</v>
          </cell>
          <cell r="G37">
            <v>3934353.0444060001</v>
          </cell>
        </row>
        <row r="38">
          <cell r="E38">
            <v>6775336.785691835</v>
          </cell>
          <cell r="F38">
            <v>2615594.9821701869</v>
          </cell>
          <cell r="G38">
            <v>4159741.803521648</v>
          </cell>
        </row>
        <row r="39">
          <cell r="E39">
            <v>6847791.3779285261</v>
          </cell>
          <cell r="F39">
            <v>2635226.6615208788</v>
          </cell>
          <cell r="G39">
            <v>4212564.7164076474</v>
          </cell>
        </row>
        <row r="40">
          <cell r="E40">
            <v>7758508.5817497512</v>
          </cell>
          <cell r="F40">
            <v>2909487.2789333686</v>
          </cell>
          <cell r="G40">
            <v>4849021.3028163826</v>
          </cell>
        </row>
        <row r="41">
          <cell r="E41">
            <v>8476083.3417772278</v>
          </cell>
          <cell r="F41">
            <v>3233848.6016705823</v>
          </cell>
          <cell r="G41">
            <v>5242234.740106645</v>
          </cell>
        </row>
        <row r="42">
          <cell r="E42">
            <v>9366093.7200965136</v>
          </cell>
          <cell r="F42">
            <v>3598204.9909143033</v>
          </cell>
          <cell r="G42">
            <v>5767888.7291822108</v>
          </cell>
        </row>
        <row r="43">
          <cell r="E43">
            <v>10687403.496057</v>
          </cell>
          <cell r="F43">
            <v>4020332.9462750005</v>
          </cell>
          <cell r="G43">
            <v>6667070.5497820005</v>
          </cell>
        </row>
        <row r="44">
          <cell r="E44">
            <v>11815648.109135151</v>
          </cell>
          <cell r="F44">
            <v>4414363.2617284553</v>
          </cell>
          <cell r="G44">
            <v>7401284.8474066965</v>
          </cell>
        </row>
        <row r="45">
          <cell r="E45">
            <v>13191932.546442892</v>
          </cell>
          <cell r="F45">
            <v>4330854.7340668207</v>
          </cell>
          <cell r="G45">
            <v>8861077.8123760726</v>
          </cell>
        </row>
        <row r="46">
          <cell r="E46">
            <v>13749658.467658337</v>
          </cell>
          <cell r="F46">
            <v>4642366.3955950001</v>
          </cell>
          <cell r="G46">
            <v>9107292.072063338</v>
          </cell>
        </row>
        <row r="47">
          <cell r="E47">
            <v>14972054.723336201</v>
          </cell>
          <cell r="F47">
            <v>5062475.908072996</v>
          </cell>
          <cell r="G47">
            <v>9909578.8152632061</v>
          </cell>
        </row>
        <row r="48">
          <cell r="E48">
            <v>16114095.541356379</v>
          </cell>
          <cell r="F48">
            <v>5713363.2669165619</v>
          </cell>
          <cell r="G48">
            <v>10400732.274439817</v>
          </cell>
        </row>
        <row r="49">
          <cell r="E49">
            <v>17276372.771998752</v>
          </cell>
          <cell r="F49">
            <v>6489474.775822008</v>
          </cell>
          <cell r="G49">
            <v>10786897.996176744</v>
          </cell>
        </row>
        <row r="50">
          <cell r="E50">
            <v>18853651.285524059</v>
          </cell>
          <cell r="F50">
            <v>7053913.6673829993</v>
          </cell>
          <cell r="G50">
            <v>11799737.618141059</v>
          </cell>
        </row>
        <row r="51">
          <cell r="E51">
            <v>20878664.072569616</v>
          </cell>
          <cell r="F51">
            <v>7916466.0217809994</v>
          </cell>
          <cell r="G51">
            <v>12962198.050788619</v>
          </cell>
        </row>
        <row r="52">
          <cell r="E52">
            <v>22364763.855359055</v>
          </cell>
          <cell r="F52">
            <v>8437778.0168440007</v>
          </cell>
          <cell r="G52">
            <v>13926985.838515053</v>
          </cell>
        </row>
        <row r="53">
          <cell r="E53">
            <v>23562200.628247645</v>
          </cell>
          <cell r="F53">
            <v>8342004.783446</v>
          </cell>
          <cell r="G53">
            <v>15220195.844801644</v>
          </cell>
        </row>
        <row r="54">
          <cell r="E54">
            <v>25627899.302788392</v>
          </cell>
          <cell r="F54">
            <v>8694008.542072</v>
          </cell>
          <cell r="G54">
            <v>16933890.76071639</v>
          </cell>
        </row>
      </sheetData>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are reala"/>
      <sheetName val="Indatorare reala"/>
      <sheetName val="Sold cont curent-PIB"/>
      <sheetName val="Interest-to-income"/>
      <sheetName val="Public sector saving to GDP"/>
      <sheetName val="NFC - NPL 30 days past due"/>
      <sheetName val="Preturi RRE"/>
      <sheetName val="creditare bancare istoric"/>
      <sheetName val="rate crestere cr bancar"/>
      <sheetName val="credit bancar"/>
      <sheetName val="IFN"/>
      <sheetName val="dat externa"/>
      <sheetName val="PIB"/>
      <sheetName val="indatorare"/>
      <sheetName val="indatorare pop"/>
      <sheetName val="indatorare companii"/>
      <sheetName val="date FX"/>
      <sheetName val="indatorare total FX"/>
      <sheetName val="indatorare total"/>
      <sheetName val="Gf 5.1"/>
      <sheetName val="DSTI"/>
      <sheetName val="Gf tabel"/>
      <sheetName val="LTD monede"/>
      <sheetName val="Active pe CPR - banci"/>
      <sheetName val="Tab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6">
          <cell r="B36">
            <v>1698169438.3569262</v>
          </cell>
        </row>
        <row r="37">
          <cell r="B37">
            <v>1909877936.9457633</v>
          </cell>
        </row>
        <row r="38">
          <cell r="B38">
            <v>2040913719.2565739</v>
          </cell>
        </row>
        <row r="39">
          <cell r="B39">
            <v>2167460753.765605</v>
          </cell>
        </row>
        <row r="40">
          <cell r="B40">
            <v>2317129617.0143251</v>
          </cell>
        </row>
        <row r="41">
          <cell r="B41">
            <v>2549117208.6744218</v>
          </cell>
        </row>
        <row r="42">
          <cell r="B42">
            <v>2829035920.3881068</v>
          </cell>
        </row>
        <row r="43">
          <cell r="B43">
            <v>3425391038.4032645</v>
          </cell>
        </row>
        <row r="44">
          <cell r="B44">
            <v>3536033841.9311953</v>
          </cell>
        </row>
        <row r="45">
          <cell r="B45">
            <v>4275964083.7958417</v>
          </cell>
        </row>
        <row r="46">
          <cell r="B46">
            <v>4434564213.2290621</v>
          </cell>
        </row>
        <row r="47">
          <cell r="B47">
            <v>5061138732.1550169</v>
          </cell>
        </row>
        <row r="48">
          <cell r="B48">
            <v>4955969137.1369877</v>
          </cell>
        </row>
        <row r="49">
          <cell r="B49">
            <v>5240524185.6928082</v>
          </cell>
        </row>
        <row r="50">
          <cell r="B50">
            <v>5777966155.6472645</v>
          </cell>
        </row>
        <row r="51">
          <cell r="B51">
            <v>6662994089.6763411</v>
          </cell>
        </row>
        <row r="52">
          <cell r="B52">
            <v>6657253520.8662233</v>
          </cell>
        </row>
        <row r="53">
          <cell r="B53">
            <v>7370739770.4707289</v>
          </cell>
        </row>
        <row r="54">
          <cell r="B54">
            <v>8247462701.0201845</v>
          </cell>
        </row>
      </sheetData>
      <sheetData sheetId="11">
        <row r="37">
          <cell r="B37">
            <v>5430369405.7187862</v>
          </cell>
        </row>
        <row r="38">
          <cell r="B38">
            <v>6292603793.5580063</v>
          </cell>
        </row>
        <row r="39">
          <cell r="B39">
            <v>6899343678.1736116</v>
          </cell>
        </row>
        <row r="40">
          <cell r="B40">
            <v>8213916348.9479818</v>
          </cell>
        </row>
        <row r="41">
          <cell r="B41">
            <v>8680806947.1606064</v>
          </cell>
        </row>
        <row r="42">
          <cell r="B42">
            <v>9254967962.6991348</v>
          </cell>
        </row>
        <row r="43">
          <cell r="B43">
            <v>10941626410.640217</v>
          </cell>
        </row>
        <row r="44">
          <cell r="B44">
            <v>11401921787.623762</v>
          </cell>
        </row>
        <row r="45">
          <cell r="B45">
            <v>12023174109.1826</v>
          </cell>
        </row>
        <row r="46">
          <cell r="B46">
            <v>13364861331.44334</v>
          </cell>
        </row>
        <row r="47">
          <cell r="B47">
            <v>13752194590.573727</v>
          </cell>
        </row>
        <row r="48">
          <cell r="B48">
            <v>13613291912.9625</v>
          </cell>
        </row>
        <row r="49">
          <cell r="B49">
            <v>14089642248</v>
          </cell>
        </row>
        <row r="50">
          <cell r="B50">
            <v>14255719749.9</v>
          </cell>
        </row>
        <row r="51">
          <cell r="B51">
            <v>14330027475</v>
          </cell>
        </row>
        <row r="52">
          <cell r="B52">
            <v>14624494560</v>
          </cell>
        </row>
        <row r="53">
          <cell r="B53">
            <v>16653816599.400002</v>
          </cell>
        </row>
        <row r="54">
          <cell r="B54">
            <v>17267467250</v>
          </cell>
        </row>
        <row r="55">
          <cell r="B55">
            <v>19265790980.100002</v>
          </cell>
        </row>
        <row r="56">
          <cell r="B56">
            <v>15795944435.699999</v>
          </cell>
        </row>
        <row r="57">
          <cell r="B57">
            <v>17195050770</v>
          </cell>
        </row>
        <row r="58">
          <cell r="B58">
            <v>18255132385</v>
          </cell>
        </row>
        <row r="59">
          <cell r="B59">
            <v>18853857804.599998</v>
          </cell>
        </row>
        <row r="60">
          <cell r="B60">
            <v>18574708857.599998</v>
          </cell>
        </row>
        <row r="61">
          <cell r="B61">
            <v>18206348069</v>
          </cell>
        </row>
        <row r="62">
          <cell r="B62">
            <v>20447200124.400002</v>
          </cell>
        </row>
        <row r="63">
          <cell r="B63">
            <v>22475084650.199997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3">
          <cell r="Q3" t="str">
            <v>Deviaţie de la trend a creditului total/PIB (λ=1600)</v>
          </cell>
        </row>
      </sheetData>
      <sheetData sheetId="20" refreshError="1"/>
      <sheetData sheetId="21" refreshError="1"/>
      <sheetData sheetId="22" refreshError="1"/>
      <sheetData sheetId="23" refreshError="1"/>
      <sheetData sheetId="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i RON"/>
      <sheetName val="evolutie"/>
      <sheetName val="evolutie trim"/>
      <sheetName val="Modif raportare BM"/>
      <sheetName val="Sheet1"/>
      <sheetName val="Structura-cr-pop"/>
      <sheetName val="date pop trim"/>
      <sheetName val="rate -rest"/>
      <sheetName val="restante populatie"/>
      <sheetName val="indat totala pop "/>
      <sheetName val="mii RON "/>
    </sheetNames>
    <sheetDataSet>
      <sheetData sheetId="0">
        <row r="1">
          <cell r="A1" t="str">
            <v>Rezidenti</v>
          </cell>
          <cell r="B1" t="str">
            <v>Credit intern</v>
          </cell>
          <cell r="C1" t="str">
            <v>Credit neguv</v>
          </cell>
          <cell r="D1" t="str">
            <v>Credit neguv RON</v>
          </cell>
          <cell r="E1" t="str">
            <v>Credit neguv val</v>
          </cell>
          <cell r="F1" t="str">
            <v>Credit neguv_ts</v>
          </cell>
          <cell r="G1" t="str">
            <v>Credit neguv_tm</v>
          </cell>
          <cell r="H1" t="str">
            <v>Credit neguv_tl</v>
          </cell>
          <cell r="I1" t="str">
            <v>Credit companii</v>
          </cell>
          <cell r="J1" t="str">
            <v>Credite companii RON</v>
          </cell>
          <cell r="K1" t="str">
            <v>Credite companii valuta</v>
          </cell>
        </row>
        <row r="2">
          <cell r="A2">
            <v>38322</v>
          </cell>
          <cell r="B2">
            <v>43902311.304325812</v>
          </cell>
          <cell r="C2">
            <v>41018590.801783212</v>
          </cell>
          <cell r="D2">
            <v>15683389.013778394</v>
          </cell>
          <cell r="E2">
            <v>25335201.788004819</v>
          </cell>
          <cell r="F2">
            <v>17066028.795389734</v>
          </cell>
          <cell r="G2">
            <v>17251400.391077626</v>
          </cell>
          <cell r="H2">
            <v>6701161.6153158536</v>
          </cell>
          <cell r="I2">
            <v>26226780.171824586</v>
          </cell>
          <cell r="J2">
            <v>8673776.8451723941</v>
          </cell>
          <cell r="K2">
            <v>17553003.326652192</v>
          </cell>
        </row>
        <row r="3">
          <cell r="A3">
            <v>38353</v>
          </cell>
          <cell r="B3">
            <v>43207021.560595542</v>
          </cell>
          <cell r="C3">
            <v>40672934.51181104</v>
          </cell>
          <cell r="D3">
            <v>15964180.876098501</v>
          </cell>
          <cell r="E3">
            <v>24708753.635712542</v>
          </cell>
          <cell r="F3">
            <v>17139307.648473084</v>
          </cell>
          <cell r="G3">
            <v>16839035.779209822</v>
          </cell>
          <cell r="H3">
            <v>6694591.0841281405</v>
          </cell>
          <cell r="I3">
            <v>26003607.304713015</v>
          </cell>
          <cell r="J3">
            <v>8938589.900156498</v>
          </cell>
          <cell r="K3">
            <v>17065017.404556517</v>
          </cell>
        </row>
        <row r="4">
          <cell r="A4">
            <v>38384</v>
          </cell>
          <cell r="B4">
            <v>43269308.02952785</v>
          </cell>
          <cell r="C4">
            <v>40889422.940399848</v>
          </cell>
          <cell r="D4">
            <v>16179529.197959691</v>
          </cell>
          <cell r="E4">
            <v>24709893.742440157</v>
          </cell>
          <cell r="F4">
            <v>17140896.141848527</v>
          </cell>
          <cell r="G4">
            <v>16908395.628519375</v>
          </cell>
          <cell r="H4">
            <v>6840131.1700319462</v>
          </cell>
          <cell r="I4">
            <v>26154838.490394916</v>
          </cell>
          <cell r="J4">
            <v>9310139.82655669</v>
          </cell>
          <cell r="K4">
            <v>16844698.663838226</v>
          </cell>
        </row>
        <row r="5">
          <cell r="A5">
            <v>38412</v>
          </cell>
          <cell r="B5">
            <v>44771508.158521667</v>
          </cell>
          <cell r="C5">
            <v>42666593.331271134</v>
          </cell>
          <cell r="D5">
            <v>16531367.157899855</v>
          </cell>
          <cell r="E5">
            <v>26135226.173371278</v>
          </cell>
          <cell r="F5">
            <v>17704881.175621342</v>
          </cell>
          <cell r="G5">
            <v>17383491.146932736</v>
          </cell>
          <cell r="H5">
            <v>7578221.0087170573</v>
          </cell>
          <cell r="I5">
            <v>27110882.660127923</v>
          </cell>
          <cell r="J5">
            <v>9554256.9199018478</v>
          </cell>
          <cell r="K5">
            <v>17556625.740226075</v>
          </cell>
        </row>
        <row r="6">
          <cell r="A6">
            <v>38443</v>
          </cell>
          <cell r="B6">
            <v>46817138.940865934</v>
          </cell>
          <cell r="C6">
            <v>44318079.059291132</v>
          </cell>
          <cell r="D6">
            <v>17329216.251447275</v>
          </cell>
          <cell r="E6">
            <v>26988862.807843857</v>
          </cell>
          <cell r="F6">
            <v>18166428.777994633</v>
          </cell>
          <cell r="G6">
            <v>17817840.335351348</v>
          </cell>
          <cell r="H6">
            <v>8333809.9459451484</v>
          </cell>
          <cell r="I6">
            <v>27931761.598345455</v>
          </cell>
          <cell r="J6">
            <v>9998368.5061412752</v>
          </cell>
          <cell r="K6">
            <v>17933393.09220418</v>
          </cell>
        </row>
        <row r="7">
          <cell r="A7">
            <v>38473</v>
          </cell>
          <cell r="B7">
            <v>48998932.442397423</v>
          </cell>
          <cell r="C7">
            <v>46462775.051460922</v>
          </cell>
          <cell r="D7">
            <v>18230980.000030108</v>
          </cell>
          <cell r="E7">
            <v>28231795.051430814</v>
          </cell>
          <cell r="F7">
            <v>18650493.804496255</v>
          </cell>
          <cell r="G7">
            <v>18300743.686213102</v>
          </cell>
          <cell r="H7">
            <v>9511537.5607515648</v>
          </cell>
          <cell r="I7">
            <v>28891497.843261957</v>
          </cell>
          <cell r="J7">
            <v>10433187.224869102</v>
          </cell>
          <cell r="K7">
            <v>18458310.618392855</v>
          </cell>
        </row>
        <row r="8">
          <cell r="A8">
            <v>38504</v>
          </cell>
          <cell r="B8">
            <v>50857542.91859708</v>
          </cell>
          <cell r="C8">
            <v>48338045.326096281</v>
          </cell>
          <cell r="D8">
            <v>18968210.517221414</v>
          </cell>
          <cell r="E8">
            <v>29369834.808874872</v>
          </cell>
          <cell r="F8">
            <v>18929453.498984873</v>
          </cell>
          <cell r="G8">
            <v>18842254.231515259</v>
          </cell>
          <cell r="H8">
            <v>10566337.595596153</v>
          </cell>
          <cell r="I8">
            <v>29398236.207728844</v>
          </cell>
          <cell r="J8">
            <v>10623609.333253417</v>
          </cell>
          <cell r="K8">
            <v>18774626.874475427</v>
          </cell>
        </row>
        <row r="9">
          <cell r="A9">
            <v>38534</v>
          </cell>
          <cell r="B9">
            <v>52137009.458673514</v>
          </cell>
          <cell r="C9">
            <v>49975544.746403515</v>
          </cell>
          <cell r="D9">
            <v>19832691.22454286</v>
          </cell>
          <cell r="E9">
            <v>30142853.521860652</v>
          </cell>
          <cell r="F9">
            <v>19487169.606712781</v>
          </cell>
          <cell r="G9">
            <v>19019954.468228459</v>
          </cell>
          <cell r="H9">
            <v>11468420.671462275</v>
          </cell>
          <cell r="I9">
            <v>30193766.903407294</v>
          </cell>
          <cell r="J9">
            <v>11020810.057272863</v>
          </cell>
          <cell r="K9">
            <v>19172956.846134432</v>
          </cell>
        </row>
        <row r="10">
          <cell r="A10">
            <v>38565</v>
          </cell>
          <cell r="B10">
            <v>54386122.613408826</v>
          </cell>
          <cell r="C10">
            <v>51747916.288788825</v>
          </cell>
          <cell r="D10">
            <v>20709834.626371834</v>
          </cell>
          <cell r="E10">
            <v>31038081.662416987</v>
          </cell>
          <cell r="F10">
            <v>19758977.718747057</v>
          </cell>
          <cell r="G10">
            <v>19559478.053047221</v>
          </cell>
          <cell r="H10">
            <v>12429460.516994538</v>
          </cell>
          <cell r="I10">
            <v>30637842.944582522</v>
          </cell>
          <cell r="J10">
            <v>11232686.418941833</v>
          </cell>
          <cell r="K10">
            <v>19405156.525640689</v>
          </cell>
        </row>
        <row r="11">
          <cell r="A11">
            <v>38596</v>
          </cell>
          <cell r="B11">
            <v>57390792.838092476</v>
          </cell>
          <cell r="C11">
            <v>54286370.027852476</v>
          </cell>
          <cell r="D11">
            <v>21856614.013967689</v>
          </cell>
          <cell r="E11">
            <v>32429756.013884783</v>
          </cell>
          <cell r="F11">
            <v>20213904.117008246</v>
          </cell>
          <cell r="G11">
            <v>20548280.895167589</v>
          </cell>
          <cell r="H11">
            <v>13524185.01567664</v>
          </cell>
          <cell r="I11">
            <v>31770194.842195511</v>
          </cell>
          <cell r="J11">
            <v>11831251.685567684</v>
          </cell>
          <cell r="K11">
            <v>19938943.156627826</v>
          </cell>
        </row>
        <row r="12">
          <cell r="A12">
            <v>38626</v>
          </cell>
          <cell r="B12">
            <v>59973392.849542528</v>
          </cell>
          <cell r="C12">
            <v>56699271.977862529</v>
          </cell>
          <cell r="D12">
            <v>23466812.082876898</v>
          </cell>
          <cell r="E12">
            <v>33232459.894985631</v>
          </cell>
          <cell r="F12">
            <v>20684985.644603599</v>
          </cell>
          <cell r="G12">
            <v>21369702.145929866</v>
          </cell>
          <cell r="H12">
            <v>14644584.187329061</v>
          </cell>
          <cell r="I12">
            <v>32919783.979084138</v>
          </cell>
          <cell r="J12">
            <v>12672825.521918345</v>
          </cell>
          <cell r="K12">
            <v>20246958.457165793</v>
          </cell>
        </row>
        <row r="13">
          <cell r="A13">
            <v>38657</v>
          </cell>
          <cell r="B13">
            <v>62123809.090735376</v>
          </cell>
          <cell r="C13">
            <v>58811490.771955378</v>
          </cell>
          <cell r="D13">
            <v>25334155.638184831</v>
          </cell>
          <cell r="E13">
            <v>33477335.133770548</v>
          </cell>
          <cell r="F13">
            <v>21605372.064616226</v>
          </cell>
          <cell r="G13">
            <v>21540604.979291238</v>
          </cell>
          <cell r="H13">
            <v>15665513.728047919</v>
          </cell>
          <cell r="I13">
            <v>34068067.184262939</v>
          </cell>
          <cell r="J13">
            <v>13617998.37993332</v>
          </cell>
          <cell r="K13">
            <v>20450068.804329619</v>
          </cell>
        </row>
        <row r="14">
          <cell r="A14">
            <v>38687</v>
          </cell>
          <cell r="B14">
            <v>63102909.972721845</v>
          </cell>
          <cell r="C14">
            <v>59806346.638581842</v>
          </cell>
          <cell r="D14">
            <v>27091646.686395999</v>
          </cell>
          <cell r="E14">
            <v>32714699.952185843</v>
          </cell>
          <cell r="F14">
            <v>21574916.972649403</v>
          </cell>
          <cell r="G14">
            <v>22167476.950472441</v>
          </cell>
          <cell r="H14">
            <v>16063952.715459999</v>
          </cell>
          <cell r="I14">
            <v>34759255.026835039</v>
          </cell>
          <cell r="J14">
            <v>14317773.693456002</v>
          </cell>
          <cell r="K14">
            <v>20441481.333379038</v>
          </cell>
        </row>
        <row r="15">
          <cell r="A15">
            <v>38718</v>
          </cell>
          <cell r="B15">
            <v>63870570.283095613</v>
          </cell>
          <cell r="C15">
            <v>60755056.729095615</v>
          </cell>
          <cell r="D15">
            <v>28566357.130470708</v>
          </cell>
          <cell r="E15">
            <v>32188699.598624907</v>
          </cell>
          <cell r="F15">
            <v>22048707.921988599</v>
          </cell>
          <cell r="G15">
            <v>21748382.676797021</v>
          </cell>
          <cell r="H15">
            <v>16957966.130309999</v>
          </cell>
          <cell r="I15">
            <v>34586200.229664817</v>
          </cell>
          <cell r="J15">
            <v>15108593.065650705</v>
          </cell>
          <cell r="K15">
            <v>19477607.164014112</v>
          </cell>
        </row>
        <row r="16">
          <cell r="A16">
            <v>38749</v>
          </cell>
          <cell r="B16">
            <v>64556290.334280752</v>
          </cell>
          <cell r="C16">
            <v>61538901.253280751</v>
          </cell>
          <cell r="D16">
            <v>30124087.115991712</v>
          </cell>
          <cell r="E16">
            <v>31414814.13728904</v>
          </cell>
          <cell r="F16">
            <v>22489444.02307</v>
          </cell>
          <cell r="G16">
            <v>21435112.867170751</v>
          </cell>
          <cell r="H16">
            <v>17614344.36304</v>
          </cell>
          <cell r="I16">
            <v>34963079.046470754</v>
          </cell>
          <cell r="J16">
            <v>15946863.810381714</v>
          </cell>
          <cell r="K16">
            <v>19016215.23608904</v>
          </cell>
        </row>
        <row r="17">
          <cell r="A17">
            <v>38777</v>
          </cell>
          <cell r="B17">
            <v>67663054.782254383</v>
          </cell>
          <cell r="C17">
            <v>64806002.538674377</v>
          </cell>
          <cell r="D17">
            <v>32181941.850907587</v>
          </cell>
          <cell r="E17">
            <v>32624060.68776679</v>
          </cell>
          <cell r="F17">
            <v>23534500.538470514</v>
          </cell>
          <cell r="G17">
            <v>21862318.674295302</v>
          </cell>
          <cell r="H17">
            <v>19409183.325908557</v>
          </cell>
          <cell r="I17">
            <v>36386531.399034061</v>
          </cell>
          <cell r="J17">
            <v>16733244.436457586</v>
          </cell>
          <cell r="K17">
            <v>19653286.962576475</v>
          </cell>
        </row>
        <row r="18">
          <cell r="A18">
            <v>38808</v>
          </cell>
          <cell r="B18">
            <v>69882742.697185487</v>
          </cell>
          <cell r="C18">
            <v>67250412.006815493</v>
          </cell>
          <cell r="D18">
            <v>34245458.216310076</v>
          </cell>
          <cell r="E18">
            <v>33004953.790505424</v>
          </cell>
          <cell r="F18">
            <v>24388731.575309999</v>
          </cell>
          <cell r="G18">
            <v>22067921.576745503</v>
          </cell>
          <cell r="H18">
            <v>20793758.854759999</v>
          </cell>
          <cell r="I18">
            <v>37504420.910025507</v>
          </cell>
          <cell r="J18">
            <v>17588460.880910087</v>
          </cell>
          <cell r="K18">
            <v>19915960.02911542</v>
          </cell>
        </row>
        <row r="19">
          <cell r="A19">
            <v>38838</v>
          </cell>
          <cell r="B19">
            <v>73837622.519323021</v>
          </cell>
          <cell r="C19">
            <v>71430183.453383029</v>
          </cell>
          <cell r="D19">
            <v>36806261.011888996</v>
          </cell>
          <cell r="E19">
            <v>34623922.44149404</v>
          </cell>
          <cell r="F19">
            <v>24930968.66745</v>
          </cell>
          <cell r="G19">
            <v>22531362.667463034</v>
          </cell>
          <cell r="H19">
            <v>23967852.118469998</v>
          </cell>
          <cell r="I19">
            <v>39245176.029233038</v>
          </cell>
          <cell r="J19">
            <v>18697782.613899</v>
          </cell>
          <cell r="K19">
            <v>20547393.415334038</v>
          </cell>
        </row>
        <row r="20">
          <cell r="A20">
            <v>38869</v>
          </cell>
          <cell r="B20">
            <v>77936518.572176903</v>
          </cell>
          <cell r="C20">
            <v>75568955.747536898</v>
          </cell>
          <cell r="D20">
            <v>39213545.3817745</v>
          </cell>
          <cell r="E20">
            <v>36355410.365762398</v>
          </cell>
          <cell r="F20">
            <v>25722601.83484</v>
          </cell>
          <cell r="G20">
            <v>23322512.269556887</v>
          </cell>
          <cell r="H20">
            <v>26523841.643140003</v>
          </cell>
          <cell r="I20">
            <v>41062240.81443689</v>
          </cell>
          <cell r="J20">
            <v>19505222.238374498</v>
          </cell>
          <cell r="K20">
            <v>21557018.576062392</v>
          </cell>
        </row>
        <row r="21">
          <cell r="A21">
            <v>38899</v>
          </cell>
          <cell r="B21">
            <v>80944341.332193926</v>
          </cell>
          <cell r="C21">
            <v>78510037.028673932</v>
          </cell>
          <cell r="D21">
            <v>41203198.497892171</v>
          </cell>
          <cell r="E21">
            <v>37306838.530781761</v>
          </cell>
          <cell r="F21">
            <v>26251197.85616</v>
          </cell>
          <cell r="G21">
            <v>23654263.483573928</v>
          </cell>
          <cell r="H21">
            <v>28604575.68894</v>
          </cell>
          <cell r="I21">
            <v>42354899.698433928</v>
          </cell>
          <cell r="J21">
            <v>20170916.884592168</v>
          </cell>
          <cell r="K21">
            <v>22183982.81384176</v>
          </cell>
        </row>
        <row r="22">
          <cell r="A22">
            <v>38930</v>
          </cell>
          <cell r="B22">
            <v>83659744.109707296</v>
          </cell>
          <cell r="C22">
            <v>81267862.973707303</v>
          </cell>
          <cell r="D22">
            <v>42734420.976226404</v>
          </cell>
          <cell r="E22">
            <v>38533441.997480899</v>
          </cell>
          <cell r="F22">
            <v>26103430.875270002</v>
          </cell>
          <cell r="G22">
            <v>24152691.490777314</v>
          </cell>
          <cell r="H22">
            <v>31011740.607659999</v>
          </cell>
          <cell r="I22">
            <v>42837244.478907309</v>
          </cell>
          <cell r="J22">
            <v>20319532.349926412</v>
          </cell>
          <cell r="K22">
            <v>22517712.128980897</v>
          </cell>
        </row>
        <row r="23">
          <cell r="A23">
            <v>38961</v>
          </cell>
          <cell r="B23">
            <v>86777556.477080479</v>
          </cell>
          <cell r="C23">
            <v>84430631.800300479</v>
          </cell>
          <cell r="D23">
            <v>44470194.986952446</v>
          </cell>
          <cell r="E23">
            <v>39960436.81334804</v>
          </cell>
          <cell r="F23">
            <v>27235944.621179998</v>
          </cell>
          <cell r="G23">
            <v>24792903.734950487</v>
          </cell>
          <cell r="H23">
            <v>32401783.444170002</v>
          </cell>
          <cell r="I23">
            <v>45625947.820230491</v>
          </cell>
          <cell r="J23">
            <v>21710896.53154245</v>
          </cell>
          <cell r="K23">
            <v>23915051.288688041</v>
          </cell>
        </row>
        <row r="24">
          <cell r="A24">
            <v>38991</v>
          </cell>
          <cell r="B24">
            <v>90495633.879172742</v>
          </cell>
          <cell r="C24">
            <v>88078225.472382739</v>
          </cell>
          <cell r="D24">
            <v>46056189.64260897</v>
          </cell>
          <cell r="E24">
            <v>42022035.829773769</v>
          </cell>
          <cell r="F24">
            <v>28367112.368979998</v>
          </cell>
          <cell r="G24">
            <v>25120750.29456275</v>
          </cell>
          <cell r="H24">
            <v>34590362.808839999</v>
          </cell>
          <cell r="I24">
            <v>47602831.880662747</v>
          </cell>
          <cell r="J24">
            <v>22452225.367878966</v>
          </cell>
          <cell r="K24">
            <v>25150606.512783781</v>
          </cell>
        </row>
        <row r="25">
          <cell r="A25">
            <v>39022</v>
          </cell>
          <cell r="B25">
            <v>93352988.27347751</v>
          </cell>
          <cell r="C25">
            <v>90993694.854007512</v>
          </cell>
          <cell r="D25">
            <v>47990092.985447019</v>
          </cell>
          <cell r="E25">
            <v>43003601.8685605</v>
          </cell>
          <cell r="F25">
            <v>29421510.699380003</v>
          </cell>
          <cell r="G25">
            <v>25290248.310377516</v>
          </cell>
          <cell r="H25">
            <v>36281935.844250001</v>
          </cell>
          <cell r="I25">
            <v>49285388.750457518</v>
          </cell>
          <cell r="J25">
            <v>23610351.273537014</v>
          </cell>
          <cell r="K25">
            <v>25675037.476920504</v>
          </cell>
        </row>
        <row r="26">
          <cell r="A26">
            <v>39052</v>
          </cell>
          <cell r="B26">
            <v>95924269.165624261</v>
          </cell>
          <cell r="C26">
            <v>92378476.226624265</v>
          </cell>
          <cell r="D26">
            <v>48637252.847100601</v>
          </cell>
          <cell r="E26">
            <v>43741223.379523665</v>
          </cell>
          <cell r="F26">
            <v>29165587.01557</v>
          </cell>
          <cell r="G26">
            <v>25578348.219034262</v>
          </cell>
          <cell r="H26">
            <v>37634540.992019996</v>
          </cell>
          <cell r="I26">
            <v>49693682.747104265</v>
          </cell>
          <cell r="J26">
            <v>23851401.231470607</v>
          </cell>
          <cell r="K26">
            <v>25842281.515633658</v>
          </cell>
        </row>
        <row r="27">
          <cell r="A27">
            <v>39083</v>
          </cell>
          <cell r="B27">
            <v>99594728.478000015</v>
          </cell>
          <cell r="C27">
            <v>92494895.60800001</v>
          </cell>
          <cell r="D27">
            <v>47588588.762000002</v>
          </cell>
          <cell r="E27">
            <v>44906306.846000001</v>
          </cell>
          <cell r="F27">
            <v>24911585.401000001</v>
          </cell>
          <cell r="G27">
            <v>28678411.472000003</v>
          </cell>
          <cell r="H27">
            <v>38904898.734999999</v>
          </cell>
          <cell r="I27">
            <v>48811752.776000001</v>
          </cell>
          <cell r="J27">
            <v>22666378.556000002</v>
          </cell>
          <cell r="K27">
            <v>26145374.219999999</v>
          </cell>
        </row>
        <row r="28">
          <cell r="A28">
            <v>39114</v>
          </cell>
          <cell r="B28">
            <v>101206934.758</v>
          </cell>
          <cell r="C28">
            <v>95481693.125</v>
          </cell>
          <cell r="D28">
            <v>49465633.247999996</v>
          </cell>
          <cell r="E28">
            <v>46016059.877000004</v>
          </cell>
          <cell r="F28">
            <v>26495210.361000001</v>
          </cell>
          <cell r="G28">
            <v>28710009.766999997</v>
          </cell>
          <cell r="H28">
            <v>40276472.996999994</v>
          </cell>
          <cell r="I28">
            <v>50531568.140000001</v>
          </cell>
          <cell r="J28">
            <v>24093542.425000004</v>
          </cell>
          <cell r="K28">
            <v>26438025.714999996</v>
          </cell>
        </row>
        <row r="29">
          <cell r="A29">
            <v>39142</v>
          </cell>
          <cell r="B29">
            <v>105578804.07200001</v>
          </cell>
          <cell r="C29">
            <v>98964166.554000005</v>
          </cell>
          <cell r="D29">
            <v>51021630.966000006</v>
          </cell>
          <cell r="E29">
            <v>47942535.588</v>
          </cell>
          <cell r="F29">
            <v>27060152.483999997</v>
          </cell>
          <cell r="G29">
            <v>29308519.994000003</v>
          </cell>
          <cell r="H29">
            <v>42595494.076000005</v>
          </cell>
          <cell r="I29">
            <v>52683532.274999999</v>
          </cell>
          <cell r="J29">
            <v>25408997.886</v>
          </cell>
          <cell r="K29">
            <v>27274534.388999999</v>
          </cell>
        </row>
        <row r="30">
          <cell r="A30">
            <v>39173</v>
          </cell>
          <cell r="B30">
            <v>110220636.786</v>
          </cell>
          <cell r="C30">
            <v>102606113.337</v>
          </cell>
          <cell r="D30">
            <v>53010532.447999999</v>
          </cell>
          <cell r="E30">
            <v>49595580.888999999</v>
          </cell>
          <cell r="F30">
            <v>28032917.838</v>
          </cell>
          <cell r="G30">
            <v>29821575.217</v>
          </cell>
          <cell r="H30">
            <v>44751620.282000005</v>
          </cell>
          <cell r="I30">
            <v>54681244.473000005</v>
          </cell>
          <cell r="J30">
            <v>26492511.628000006</v>
          </cell>
          <cell r="K30">
            <v>28188732.844999999</v>
          </cell>
        </row>
        <row r="31">
          <cell r="A31">
            <v>39203</v>
          </cell>
          <cell r="B31">
            <v>114321834.55700001</v>
          </cell>
          <cell r="C31">
            <v>106499932.85600001</v>
          </cell>
          <cell r="D31">
            <v>55336559.033</v>
          </cell>
          <cell r="E31">
            <v>51163373.822999999</v>
          </cell>
          <cell r="F31">
            <v>28875756.092</v>
          </cell>
          <cell r="G31">
            <v>30338281.839999996</v>
          </cell>
          <cell r="H31">
            <v>47285894.924000002</v>
          </cell>
          <cell r="I31">
            <v>56695933.752999999</v>
          </cell>
          <cell r="J31">
            <v>27632164.185999997</v>
          </cell>
          <cell r="K31">
            <v>29063769.567000002</v>
          </cell>
        </row>
        <row r="32">
          <cell r="A32">
            <v>39234</v>
          </cell>
          <cell r="B32">
            <v>117425021.02499999</v>
          </cell>
          <cell r="C32">
            <v>109031339.47499999</v>
          </cell>
          <cell r="D32">
            <v>57189673.829000004</v>
          </cell>
          <cell r="E32">
            <v>51841665.645999998</v>
          </cell>
          <cell r="F32">
            <v>29418709.266999997</v>
          </cell>
          <cell r="G32">
            <v>30000839.397</v>
          </cell>
          <cell r="H32">
            <v>49611790.811000004</v>
          </cell>
          <cell r="I32">
            <v>57236271.963</v>
          </cell>
          <cell r="J32">
            <v>28455333.515000001</v>
          </cell>
          <cell r="K32">
            <v>28780938.447999999</v>
          </cell>
        </row>
        <row r="33">
          <cell r="A33">
            <v>39264</v>
          </cell>
          <cell r="B33">
            <v>122742319.074</v>
          </cell>
          <cell r="C33">
            <v>114661457.727</v>
          </cell>
          <cell r="D33">
            <v>58821181.657999992</v>
          </cell>
          <cell r="E33">
            <v>55840276.068999998</v>
          </cell>
          <cell r="F33">
            <v>30283204.688000001</v>
          </cell>
          <cell r="G33">
            <v>30748854.329</v>
          </cell>
          <cell r="H33">
            <v>53629398.709999993</v>
          </cell>
          <cell r="I33">
            <v>59216497.144999996</v>
          </cell>
          <cell r="J33">
            <v>29010875.890000001</v>
          </cell>
          <cell r="K33">
            <v>30205621.254999995</v>
          </cell>
        </row>
        <row r="34">
          <cell r="A34">
            <v>39295</v>
          </cell>
          <cell r="B34">
            <v>130482505.25</v>
          </cell>
          <cell r="C34">
            <v>122095774.715</v>
          </cell>
          <cell r="D34">
            <v>60253665.725999996</v>
          </cell>
          <cell r="E34">
            <v>61842108.989</v>
          </cell>
          <cell r="F34">
            <v>31058397.344000001</v>
          </cell>
          <cell r="G34">
            <v>32169950.008000001</v>
          </cell>
          <cell r="H34">
            <v>58867427.363000005</v>
          </cell>
          <cell r="I34">
            <v>61989584.319000006</v>
          </cell>
          <cell r="J34">
            <v>29230023.707000006</v>
          </cell>
          <cell r="K34">
            <v>32759560.612</v>
          </cell>
        </row>
        <row r="35">
          <cell r="A35">
            <v>39326</v>
          </cell>
          <cell r="B35">
            <v>137710755.30900002</v>
          </cell>
          <cell r="C35">
            <v>129062168.31200001</v>
          </cell>
          <cell r="D35">
            <v>62649059.041000009</v>
          </cell>
          <cell r="E35">
            <v>66413109.271000005</v>
          </cell>
          <cell r="F35">
            <v>32899068.766000003</v>
          </cell>
          <cell r="G35">
            <v>33003818.954</v>
          </cell>
          <cell r="H35">
            <v>63159280.592000008</v>
          </cell>
          <cell r="I35">
            <v>65446385.756999992</v>
          </cell>
          <cell r="J35">
            <v>30612324.903999992</v>
          </cell>
          <cell r="K35">
            <v>34834060.853</v>
          </cell>
        </row>
        <row r="36">
          <cell r="A36">
            <v>39356</v>
          </cell>
          <cell r="B36">
            <v>142198879.391</v>
          </cell>
          <cell r="C36">
            <v>133319555.07600001</v>
          </cell>
          <cell r="D36">
            <v>64689814.809</v>
          </cell>
          <cell r="E36">
            <v>68629740.267000005</v>
          </cell>
          <cell r="F36">
            <v>33785894.375</v>
          </cell>
          <cell r="G36">
            <v>32947358.566999998</v>
          </cell>
          <cell r="H36">
            <v>66586302.134000003</v>
          </cell>
          <cell r="I36">
            <v>66444768.546999998</v>
          </cell>
          <cell r="J36">
            <v>31206928.495999999</v>
          </cell>
          <cell r="K36">
            <v>35237840.050999999</v>
          </cell>
        </row>
        <row r="37">
          <cell r="A37">
            <v>39387</v>
          </cell>
          <cell r="B37">
            <v>150491366.00099999</v>
          </cell>
          <cell r="C37">
            <v>141117589.67699999</v>
          </cell>
          <cell r="D37">
            <v>66272195.732999995</v>
          </cell>
          <cell r="E37">
            <v>74845393.944000006</v>
          </cell>
          <cell r="F37">
            <v>34837017.590999998</v>
          </cell>
          <cell r="G37">
            <v>34008755.963</v>
          </cell>
          <cell r="H37">
            <v>72271816.122999996</v>
          </cell>
          <cell r="I37">
            <v>69798365.898000002</v>
          </cell>
          <cell r="J37">
            <v>31950742.701000005</v>
          </cell>
          <cell r="K37">
            <v>37847623.196999997</v>
          </cell>
        </row>
        <row r="38">
          <cell r="A38">
            <v>39417</v>
          </cell>
          <cell r="B38">
            <v>157751308.73699999</v>
          </cell>
          <cell r="C38">
            <v>148180742.551</v>
          </cell>
          <cell r="D38">
            <v>67712989.787</v>
          </cell>
          <cell r="E38">
            <v>80467752.763999999</v>
          </cell>
          <cell r="F38">
            <v>35512128.983999997</v>
          </cell>
          <cell r="G38">
            <v>35323743.984999999</v>
          </cell>
          <cell r="H38">
            <v>77344869.582000002</v>
          </cell>
          <cell r="I38">
            <v>72955437.274000004</v>
          </cell>
          <cell r="J38">
            <v>32576845.744000003</v>
          </cell>
          <cell r="K38">
            <v>40378591.530000001</v>
          </cell>
        </row>
        <row r="39">
          <cell r="A39">
            <v>39448</v>
          </cell>
          <cell r="B39">
            <v>163879082.25799999</v>
          </cell>
          <cell r="C39">
            <v>154267505.079</v>
          </cell>
          <cell r="D39">
            <v>69349874.163000003</v>
          </cell>
          <cell r="E39">
            <v>84917630.916000009</v>
          </cell>
          <cell r="F39">
            <v>36857844.211999997</v>
          </cell>
          <cell r="G39">
            <v>36498910.451000005</v>
          </cell>
          <cell r="H39">
            <v>80910750.415999994</v>
          </cell>
          <cell r="I39">
            <v>76408434.094999999</v>
          </cell>
          <cell r="J39">
            <v>33892070.347000003</v>
          </cell>
          <cell r="K39">
            <v>42516363.747999996</v>
          </cell>
        </row>
        <row r="40">
          <cell r="A40">
            <v>39479</v>
          </cell>
          <cell r="B40">
            <v>168601326.38499999</v>
          </cell>
          <cell r="C40">
            <v>158340892.68599999</v>
          </cell>
          <cell r="D40">
            <v>71427560.265000001</v>
          </cell>
          <cell r="E40">
            <v>86913332.421000004</v>
          </cell>
          <cell r="F40">
            <v>37141905.988000005</v>
          </cell>
          <cell r="G40">
            <v>36987113.210000001</v>
          </cell>
          <cell r="H40">
            <v>84211873.488000005</v>
          </cell>
          <cell r="I40">
            <v>77831507.325000003</v>
          </cell>
          <cell r="J40">
            <v>35047136.274000004</v>
          </cell>
          <cell r="K40">
            <v>42784371.050999999</v>
          </cell>
        </row>
        <row r="41">
          <cell r="A41">
            <v>39508</v>
          </cell>
          <cell r="B41">
            <v>174736279.39300001</v>
          </cell>
          <cell r="C41">
            <v>164606775.991</v>
          </cell>
          <cell r="D41">
            <v>74105633.192000002</v>
          </cell>
          <cell r="E41">
            <v>90501142.798999995</v>
          </cell>
          <cell r="F41">
            <v>39414340.429000005</v>
          </cell>
          <cell r="G41">
            <v>37461073.846000001</v>
          </cell>
          <cell r="H41">
            <v>87731361.716000006</v>
          </cell>
          <cell r="I41">
            <v>81092871.005999997</v>
          </cell>
          <cell r="J41">
            <v>36767722.077999994</v>
          </cell>
          <cell r="K41">
            <v>44325148.928000003</v>
          </cell>
        </row>
        <row r="42">
          <cell r="A42">
            <v>39539</v>
          </cell>
          <cell r="B42">
            <v>178799765.62199998</v>
          </cell>
          <cell r="C42">
            <v>168734053.82299998</v>
          </cell>
          <cell r="D42">
            <v>76591926.768999994</v>
          </cell>
          <cell r="E42">
            <v>92142127.05399999</v>
          </cell>
          <cell r="F42">
            <v>40426141.921999998</v>
          </cell>
          <cell r="G42">
            <v>37954879.048999995</v>
          </cell>
          <cell r="H42">
            <v>90353032.851999998</v>
          </cell>
          <cell r="I42">
            <v>83241241.78199999</v>
          </cell>
          <cell r="J42">
            <v>38423852.27799999</v>
          </cell>
          <cell r="K42">
            <v>44817389.504000001</v>
          </cell>
        </row>
        <row r="43">
          <cell r="A43">
            <v>39569</v>
          </cell>
          <cell r="B43">
            <v>182458476.63</v>
          </cell>
          <cell r="C43">
            <v>171834327.58899999</v>
          </cell>
          <cell r="D43">
            <v>78391942.296000004</v>
          </cell>
          <cell r="E43">
            <v>93442385.292999998</v>
          </cell>
          <cell r="F43">
            <v>41406952.975000001</v>
          </cell>
          <cell r="G43">
            <v>38156437.237000003</v>
          </cell>
          <cell r="H43">
            <v>92270937.377000004</v>
          </cell>
          <cell r="I43">
            <v>84773498.457000002</v>
          </cell>
          <cell r="J43">
            <v>39439625.861000001</v>
          </cell>
          <cell r="K43">
            <v>45333872.596000001</v>
          </cell>
        </row>
        <row r="44">
          <cell r="A44">
            <v>39600</v>
          </cell>
          <cell r="B44">
            <v>189246155.01399997</v>
          </cell>
          <cell r="C44">
            <v>178180270.12199998</v>
          </cell>
          <cell r="D44">
            <v>80043941.099999994</v>
          </cell>
          <cell r="E44">
            <v>98136329.022</v>
          </cell>
          <cell r="F44">
            <v>42557836.892000005</v>
          </cell>
          <cell r="G44">
            <v>39333477.709000006</v>
          </cell>
          <cell r="H44">
            <v>96288955.520999998</v>
          </cell>
          <cell r="I44">
            <v>86900945.050000012</v>
          </cell>
          <cell r="J44">
            <v>40051336.083000012</v>
          </cell>
          <cell r="K44">
            <v>46849608.967</v>
          </cell>
        </row>
        <row r="45">
          <cell r="A45">
            <v>39630</v>
          </cell>
          <cell r="B45">
            <v>189915386.92399999</v>
          </cell>
          <cell r="C45">
            <v>178692247.81900001</v>
          </cell>
          <cell r="D45">
            <v>81988851.406000003</v>
          </cell>
          <cell r="E45">
            <v>96703396.413000003</v>
          </cell>
          <cell r="F45">
            <v>42460964.475000001</v>
          </cell>
          <cell r="G45">
            <v>39111722.909000002</v>
          </cell>
          <cell r="H45">
            <v>97119560.435000002</v>
          </cell>
          <cell r="I45">
            <v>86482989.641000003</v>
          </cell>
          <cell r="J45">
            <v>40656975.248999998</v>
          </cell>
          <cell r="K45">
            <v>45826014.392000005</v>
          </cell>
        </row>
        <row r="46">
          <cell r="A46">
            <v>39661</v>
          </cell>
          <cell r="B46">
            <v>194993117.29899999</v>
          </cell>
          <cell r="C46">
            <v>183629899.07499999</v>
          </cell>
          <cell r="D46">
            <v>83497990.362999991</v>
          </cell>
          <cell r="E46">
            <v>100131908.712</v>
          </cell>
          <cell r="F46">
            <v>43701001.463</v>
          </cell>
          <cell r="G46">
            <v>39783694.949000001</v>
          </cell>
          <cell r="H46">
            <v>100145202.66299999</v>
          </cell>
          <cell r="I46">
            <v>88622331.026000008</v>
          </cell>
          <cell r="J46">
            <v>41197957.398000002</v>
          </cell>
          <cell r="K46">
            <v>47424373.628000006</v>
          </cell>
        </row>
        <row r="47">
          <cell r="A47">
            <v>39692</v>
          </cell>
          <cell r="B47">
            <v>205695772.37099999</v>
          </cell>
          <cell r="C47">
            <v>194174131.68399999</v>
          </cell>
          <cell r="D47">
            <v>85318484.983999997</v>
          </cell>
          <cell r="E47">
            <v>108855646.69999999</v>
          </cell>
          <cell r="F47">
            <v>46220063.609999999</v>
          </cell>
          <cell r="G47">
            <v>41688643.423999995</v>
          </cell>
          <cell r="H47">
            <v>106265424.64999999</v>
          </cell>
          <cell r="I47">
            <v>93581043.874000013</v>
          </cell>
          <cell r="J47">
            <v>42285037.103000015</v>
          </cell>
          <cell r="K47">
            <v>51296006.770999998</v>
          </cell>
        </row>
        <row r="48">
          <cell r="A48">
            <v>39722</v>
          </cell>
          <cell r="B48">
            <v>205070344.15599999</v>
          </cell>
          <cell r="C48">
            <v>193063616.33499998</v>
          </cell>
          <cell r="D48">
            <v>85852816.805999994</v>
          </cell>
          <cell r="E48">
            <v>107210799.529</v>
          </cell>
          <cell r="F48">
            <v>46374727.593000002</v>
          </cell>
          <cell r="G48">
            <v>41254844.487000003</v>
          </cell>
          <cell r="H48">
            <v>105434044.255</v>
          </cell>
          <cell r="I48">
            <v>93029089.437999994</v>
          </cell>
          <cell r="J48">
            <v>42492526.599999994</v>
          </cell>
          <cell r="K48">
            <v>50536562.838</v>
          </cell>
        </row>
        <row r="49">
          <cell r="A49">
            <v>39753</v>
          </cell>
          <cell r="B49">
            <v>208234964.00299999</v>
          </cell>
          <cell r="C49">
            <v>195130979.69099998</v>
          </cell>
          <cell r="D49">
            <v>85504085.671000004</v>
          </cell>
          <cell r="E49">
            <v>109626894.02</v>
          </cell>
          <cell r="F49">
            <v>46455139.848999999</v>
          </cell>
          <cell r="G49">
            <v>41829765.310000002</v>
          </cell>
          <cell r="H49">
            <v>106846074.53200001</v>
          </cell>
          <cell r="I49">
            <v>94189105.719999999</v>
          </cell>
          <cell r="J49">
            <v>42424173.444999993</v>
          </cell>
          <cell r="K49">
            <v>51764932.275000006</v>
          </cell>
        </row>
        <row r="50">
          <cell r="A50">
            <v>39783</v>
          </cell>
          <cell r="B50">
            <v>215260920.00999999</v>
          </cell>
          <cell r="C50">
            <v>198055680.949</v>
          </cell>
          <cell r="D50">
            <v>83643183.659000009</v>
          </cell>
          <cell r="E50">
            <v>114412497.29000001</v>
          </cell>
          <cell r="F50">
            <v>45642991.600999996</v>
          </cell>
          <cell r="G50">
            <v>42366562.773000002</v>
          </cell>
          <cell r="H50">
            <v>110046126.57500002</v>
          </cell>
          <cell r="I50">
            <v>94529235.890000001</v>
          </cell>
          <cell r="J50">
            <v>40869571.387000002</v>
          </cell>
          <cell r="K50">
            <v>53659664.502999999</v>
          </cell>
        </row>
        <row r="51">
          <cell r="A51">
            <v>39814</v>
          </cell>
          <cell r="B51">
            <v>228259968.47400001</v>
          </cell>
          <cell r="C51">
            <v>206435714.19</v>
          </cell>
          <cell r="D51">
            <v>83767695.885999992</v>
          </cell>
          <cell r="E51">
            <v>122668018.30400001</v>
          </cell>
          <cell r="F51">
            <v>47838124.582000002</v>
          </cell>
          <cell r="G51">
            <v>43614808.636</v>
          </cell>
          <cell r="H51">
            <v>114982780.972</v>
          </cell>
          <cell r="I51">
            <v>99160963.245000005</v>
          </cell>
          <cell r="J51">
            <v>41501039.522</v>
          </cell>
          <cell r="K51">
            <v>57659923.723000005</v>
          </cell>
        </row>
        <row r="52">
          <cell r="A52">
            <v>39845</v>
          </cell>
          <cell r="B52">
            <v>231721657.20900002</v>
          </cell>
          <cell r="C52">
            <v>206890070.17000002</v>
          </cell>
          <cell r="D52">
            <v>83753684.478</v>
          </cell>
          <cell r="E52">
            <v>123136385.692</v>
          </cell>
          <cell r="F52">
            <v>48468818.942000002</v>
          </cell>
          <cell r="G52">
            <v>43282876.134000003</v>
          </cell>
          <cell r="H52">
            <v>115138375.094</v>
          </cell>
          <cell r="I52">
            <v>99857769.482999995</v>
          </cell>
          <cell r="J52">
            <v>41737565.909999996</v>
          </cell>
          <cell r="K52">
            <v>58120203.572999999</v>
          </cell>
        </row>
        <row r="53">
          <cell r="A53">
            <v>39873</v>
          </cell>
          <cell r="B53">
            <v>231924883.89300001</v>
          </cell>
          <cell r="C53">
            <v>202617018.75400001</v>
          </cell>
          <cell r="D53">
            <v>83033565.687000006</v>
          </cell>
          <cell r="E53">
            <v>119583453.067</v>
          </cell>
          <cell r="F53">
            <v>47491667.883000001</v>
          </cell>
          <cell r="G53">
            <v>42010806.743000001</v>
          </cell>
          <cell r="H53">
            <v>113114544.12799999</v>
          </cell>
          <cell r="I53">
            <v>97248317.689999983</v>
          </cell>
          <cell r="J53">
            <v>41160472.272999987</v>
          </cell>
          <cell r="K53">
            <v>56087845.416999996</v>
          </cell>
        </row>
        <row r="54">
          <cell r="A54">
            <v>39904</v>
          </cell>
          <cell r="B54">
            <v>232329787.93700001</v>
          </cell>
          <cell r="C54">
            <v>200553826.419</v>
          </cell>
          <cell r="D54">
            <v>82602388.074000001</v>
          </cell>
          <cell r="E54">
            <v>117951438.345</v>
          </cell>
          <cell r="F54">
            <v>47715659.414999999</v>
          </cell>
          <cell r="G54">
            <v>40975849.953000002</v>
          </cell>
          <cell r="H54">
            <v>111862317.051</v>
          </cell>
          <cell r="I54">
            <v>96376281.972000003</v>
          </cell>
          <cell r="J54">
            <v>40867869.438000008</v>
          </cell>
          <cell r="K54">
            <v>55508412.533999994</v>
          </cell>
        </row>
        <row r="55">
          <cell r="A55">
            <v>39934</v>
          </cell>
          <cell r="B55">
            <v>232266425.09399998</v>
          </cell>
          <cell r="C55">
            <v>199079538.92499998</v>
          </cell>
          <cell r="D55">
            <v>81925070.539999992</v>
          </cell>
          <cell r="E55">
            <v>117154468.38499999</v>
          </cell>
          <cell r="F55">
            <v>46589195.613000005</v>
          </cell>
          <cell r="G55">
            <v>41007253.682999998</v>
          </cell>
          <cell r="H55">
            <v>111483089.62899999</v>
          </cell>
          <cell r="I55">
            <v>95438821.702000007</v>
          </cell>
          <cell r="J55">
            <v>40368995.54900001</v>
          </cell>
          <cell r="K55">
            <v>55069826.152999997</v>
          </cell>
        </row>
        <row r="56">
          <cell r="A56">
            <v>39965</v>
          </cell>
          <cell r="B56">
            <v>234796542.59</v>
          </cell>
          <cell r="C56">
            <v>198056347.065</v>
          </cell>
          <cell r="D56">
            <v>80928986.972000003</v>
          </cell>
          <cell r="E56">
            <v>117127360.09300001</v>
          </cell>
          <cell r="F56">
            <v>45601619.920000002</v>
          </cell>
          <cell r="G56">
            <v>41205735.018999994</v>
          </cell>
          <cell r="H56">
            <v>111248992.126</v>
          </cell>
          <cell r="I56">
            <v>94806075.513999999</v>
          </cell>
          <cell r="J56">
            <v>39825040.445999995</v>
          </cell>
          <cell r="K56">
            <v>54981035.068000004</v>
          </cell>
        </row>
        <row r="57">
          <cell r="A57">
            <v>39995</v>
          </cell>
          <cell r="B57">
            <v>242891614.697</v>
          </cell>
          <cell r="C57">
            <v>197904899.40000001</v>
          </cell>
          <cell r="D57">
            <v>79924060.386000007</v>
          </cell>
          <cell r="E57">
            <v>117980839.014</v>
          </cell>
          <cell r="F57">
            <v>45122382.722000003</v>
          </cell>
          <cell r="G57">
            <v>40862469.505999997</v>
          </cell>
          <cell r="H57">
            <v>111920047.17199999</v>
          </cell>
          <cell r="I57">
            <v>95029412.363999993</v>
          </cell>
          <cell r="J57">
            <v>39085146.025999993</v>
          </cell>
          <cell r="K57">
            <v>55944266.338</v>
          </cell>
        </row>
        <row r="58">
          <cell r="A58">
            <v>40026</v>
          </cell>
          <cell r="B58">
            <v>243380117.662</v>
          </cell>
          <cell r="C58">
            <v>198682828.70300001</v>
          </cell>
          <cell r="D58">
            <v>79744635.541000009</v>
          </cell>
          <cell r="E58">
            <v>118938193.162</v>
          </cell>
          <cell r="F58">
            <v>45203050.055</v>
          </cell>
          <cell r="G58">
            <v>41208934.498999998</v>
          </cell>
          <cell r="H58">
            <v>112270844.14899999</v>
          </cell>
          <cell r="I58">
            <v>95844476.344999999</v>
          </cell>
          <cell r="J58">
            <v>39036851.555000007</v>
          </cell>
          <cell r="K58">
            <v>56807624.789999992</v>
          </cell>
        </row>
        <row r="59">
          <cell r="A59">
            <v>40057</v>
          </cell>
          <cell r="B59">
            <v>241918466.02900001</v>
          </cell>
          <cell r="C59">
            <v>198914678.40200001</v>
          </cell>
          <cell r="D59">
            <v>80150932.288000003</v>
          </cell>
          <cell r="E59">
            <v>118763746.11400001</v>
          </cell>
          <cell r="F59">
            <v>45543828.965999998</v>
          </cell>
          <cell r="G59">
            <v>41120530.503000006</v>
          </cell>
          <cell r="H59">
            <v>112250318.933</v>
          </cell>
          <cell r="I59">
            <v>96164232.027999997</v>
          </cell>
          <cell r="J59">
            <v>39389485.75</v>
          </cell>
          <cell r="K59">
            <v>56774746.277999997</v>
          </cell>
        </row>
        <row r="60">
          <cell r="A60">
            <v>40087</v>
          </cell>
          <cell r="B60">
            <v>241056832.02899998</v>
          </cell>
          <cell r="C60">
            <v>201214363.76899999</v>
          </cell>
          <cell r="D60">
            <v>79782721.008000001</v>
          </cell>
          <cell r="E60">
            <v>121431642.76100001</v>
          </cell>
          <cell r="F60">
            <v>45931537.147</v>
          </cell>
          <cell r="G60">
            <v>41218716.652999997</v>
          </cell>
          <cell r="H60">
            <v>114064109.969</v>
          </cell>
          <cell r="I60">
            <v>96916858.607999995</v>
          </cell>
          <cell r="J60">
            <v>39182985.614999995</v>
          </cell>
          <cell r="K60">
            <v>57733872.993000001</v>
          </cell>
        </row>
        <row r="61">
          <cell r="A61">
            <v>40118</v>
          </cell>
          <cell r="B61">
            <v>248191666.07800001</v>
          </cell>
          <cell r="C61">
            <v>200853687.98300001</v>
          </cell>
          <cell r="D61">
            <v>79914197.790000007</v>
          </cell>
          <cell r="E61">
            <v>120939490.193</v>
          </cell>
          <cell r="F61">
            <v>46180986.938999996</v>
          </cell>
          <cell r="G61">
            <v>40642461.713</v>
          </cell>
          <cell r="H61">
            <v>114030239.331</v>
          </cell>
          <cell r="I61">
            <v>97010337.162</v>
          </cell>
          <cell r="J61">
            <v>39561696.754000008</v>
          </cell>
          <cell r="K61">
            <v>57448640.407999992</v>
          </cell>
        </row>
        <row r="62">
          <cell r="A62">
            <v>40148</v>
          </cell>
          <cell r="B62">
            <v>246697922.52499998</v>
          </cell>
          <cell r="C62">
            <v>199887118.42199999</v>
          </cell>
          <cell r="D62">
            <v>79711749.310000002</v>
          </cell>
          <cell r="E62">
            <v>120175369.112</v>
          </cell>
          <cell r="F62">
            <v>45866367.050999999</v>
          </cell>
          <cell r="G62">
            <v>39994275.009000003</v>
          </cell>
          <cell r="H62">
            <v>114026476.362</v>
          </cell>
          <cell r="I62">
            <v>96194287.826999992</v>
          </cell>
          <cell r="J62">
            <v>39216262.143999994</v>
          </cell>
          <cell r="K62">
            <v>56978025.682999998</v>
          </cell>
        </row>
        <row r="63">
          <cell r="A63">
            <v>40179</v>
          </cell>
          <cell r="B63">
            <v>248855235.52899998</v>
          </cell>
          <cell r="C63">
            <v>199284992.12199998</v>
          </cell>
          <cell r="D63">
            <v>80273182.672999993</v>
          </cell>
          <cell r="E63">
            <v>119011809.449</v>
          </cell>
          <cell r="F63">
            <v>46411441.465999998</v>
          </cell>
          <cell r="G63">
            <v>40145808.375</v>
          </cell>
          <cell r="H63">
            <v>112727742.281</v>
          </cell>
          <cell r="I63">
            <v>97172644.376000002</v>
          </cell>
          <cell r="J63">
            <v>40109202.969999999</v>
          </cell>
          <cell r="K63">
            <v>57063441.406000003</v>
          </cell>
        </row>
        <row r="64">
          <cell r="A64">
            <v>40210</v>
          </cell>
          <cell r="B64">
            <v>250093888.13800001</v>
          </cell>
          <cell r="C64">
            <v>199167080.479</v>
          </cell>
          <cell r="D64">
            <v>79503839.034000009</v>
          </cell>
          <cell r="E64">
            <v>119663241.44499999</v>
          </cell>
          <cell r="F64">
            <v>47064350.674999997</v>
          </cell>
          <cell r="G64">
            <v>40084240.733999997</v>
          </cell>
          <cell r="H64">
            <v>112018489.06999999</v>
          </cell>
          <cell r="I64">
            <v>97801606</v>
          </cell>
          <cell r="J64">
            <v>40051199.497999996</v>
          </cell>
          <cell r="K64">
            <v>57750406.502000004</v>
          </cell>
        </row>
        <row r="65">
          <cell r="A65">
            <v>40238</v>
          </cell>
          <cell r="B65">
            <v>250121297.68900001</v>
          </cell>
          <cell r="C65">
            <v>199404070.456</v>
          </cell>
          <cell r="D65">
            <v>78936162.953999996</v>
          </cell>
          <cell r="E65">
            <v>120467907.502</v>
          </cell>
          <cell r="F65">
            <v>46931896.879000001</v>
          </cell>
          <cell r="G65">
            <v>39284970.318000004</v>
          </cell>
          <cell r="H65">
            <v>113187203.259</v>
          </cell>
          <cell r="I65">
            <v>97697434.604999989</v>
          </cell>
          <cell r="J65">
            <v>39534344.878999986</v>
          </cell>
          <cell r="K65">
            <v>58163089.726000004</v>
          </cell>
        </row>
        <row r="66">
          <cell r="A66">
            <v>40269</v>
          </cell>
          <cell r="B66">
            <v>252591194.368</v>
          </cell>
          <cell r="C66">
            <v>200322385.185</v>
          </cell>
          <cell r="D66">
            <v>78185459.365999997</v>
          </cell>
          <cell r="E66">
            <v>122136925.81899999</v>
          </cell>
          <cell r="F66">
            <v>46996804.460999995</v>
          </cell>
          <cell r="G66">
            <v>39393002.642999999</v>
          </cell>
          <cell r="H66">
            <v>113932578.081</v>
          </cell>
          <cell r="I66">
            <v>97830266.423999995</v>
          </cell>
          <cell r="J66">
            <v>38832583.718999989</v>
          </cell>
          <cell r="K66">
            <v>58997682.705000006</v>
          </cell>
        </row>
        <row r="67">
          <cell r="A67">
            <v>40299</v>
          </cell>
          <cell r="B67">
            <v>256294163.57699999</v>
          </cell>
          <cell r="C67">
            <v>203112109.618</v>
          </cell>
          <cell r="D67">
            <v>78075275.993000001</v>
          </cell>
          <cell r="E67">
            <v>125036833.625</v>
          </cell>
          <cell r="F67">
            <v>47407192.710000001</v>
          </cell>
          <cell r="G67">
            <v>40196943.870999999</v>
          </cell>
          <cell r="H67">
            <v>115507973.037</v>
          </cell>
          <cell r="I67">
            <v>99456881.185000002</v>
          </cell>
          <cell r="J67">
            <v>38756439.495000005</v>
          </cell>
          <cell r="K67">
            <v>60700441.689999998</v>
          </cell>
        </row>
        <row r="68">
          <cell r="A68">
            <v>40330</v>
          </cell>
          <cell r="B68">
            <v>263493501.84900001</v>
          </cell>
          <cell r="C68">
            <v>210808872.648</v>
          </cell>
          <cell r="D68">
            <v>78463139.635000005</v>
          </cell>
          <cell r="E68">
            <v>132345733.01300001</v>
          </cell>
          <cell r="F68">
            <v>48564914.721000001</v>
          </cell>
          <cell r="G68">
            <v>41474188.147</v>
          </cell>
          <cell r="H68">
            <v>120769769.78</v>
          </cell>
          <cell r="I68">
            <v>103250325.65599999</v>
          </cell>
          <cell r="J68">
            <v>39356278.262999989</v>
          </cell>
          <cell r="K68">
            <v>63894047.392999999</v>
          </cell>
        </row>
        <row r="69">
          <cell r="A69">
            <v>40360</v>
          </cell>
          <cell r="B69">
            <v>261672556.53200001</v>
          </cell>
          <cell r="C69">
            <v>206698949.56099999</v>
          </cell>
          <cell r="D69">
            <v>78603268.964000002</v>
          </cell>
          <cell r="E69">
            <v>128095680.597</v>
          </cell>
          <cell r="F69">
            <v>47507527.178000003</v>
          </cell>
          <cell r="G69">
            <v>41280193.098000005</v>
          </cell>
          <cell r="H69">
            <v>117911229.285</v>
          </cell>
          <cell r="I69">
            <v>101575229.735</v>
          </cell>
          <cell r="J69">
            <v>39727987.594999999</v>
          </cell>
          <cell r="K69">
            <v>61847242.140000001</v>
          </cell>
        </row>
        <row r="70">
          <cell r="A70">
            <v>40391</v>
          </cell>
          <cell r="B70">
            <v>262173944.87400001</v>
          </cell>
          <cell r="C70">
            <v>207667664.641</v>
          </cell>
          <cell r="D70">
            <v>78156274.908999994</v>
          </cell>
          <cell r="E70">
            <v>129511389.73200001</v>
          </cell>
          <cell r="F70">
            <v>47243452.68</v>
          </cell>
          <cell r="G70">
            <v>41656322.523000002</v>
          </cell>
          <cell r="H70">
            <v>118767889.43800001</v>
          </cell>
          <cell r="I70">
            <v>101883917.733</v>
          </cell>
          <cell r="J70">
            <v>39263092.166999996</v>
          </cell>
          <cell r="K70">
            <v>62620825.566</v>
          </cell>
        </row>
        <row r="71">
          <cell r="A71">
            <v>40422</v>
          </cell>
          <cell r="B71">
            <v>262059003.884</v>
          </cell>
          <cell r="C71">
            <v>207930467.85299999</v>
          </cell>
          <cell r="D71">
            <v>77917979.500999987</v>
          </cell>
          <cell r="E71">
            <v>130012488.352</v>
          </cell>
          <cell r="F71">
            <v>46965131.009000003</v>
          </cell>
          <cell r="G71">
            <v>42382525.856999993</v>
          </cell>
          <cell r="H71">
            <v>118582810.98699999</v>
          </cell>
          <cell r="I71">
            <v>102499834.36900002</v>
          </cell>
          <cell r="J71">
            <v>39100350.022000015</v>
          </cell>
          <cell r="K71">
            <v>63399484.347000003</v>
          </cell>
        </row>
        <row r="72">
          <cell r="A72">
            <v>40452</v>
          </cell>
          <cell r="B72">
            <v>260726721.05399996</v>
          </cell>
          <cell r="C72">
            <v>206836300.01799998</v>
          </cell>
          <cell r="D72">
            <v>77482295.84799999</v>
          </cell>
          <cell r="E72">
            <v>129354004.16999999</v>
          </cell>
          <cell r="F72">
            <v>46984821.232999995</v>
          </cell>
          <cell r="G72">
            <v>42057578.656999998</v>
          </cell>
          <cell r="H72">
            <v>117793900.12799999</v>
          </cell>
          <cell r="I72">
            <v>103123668.648</v>
          </cell>
          <cell r="J72">
            <v>39644693.840000004</v>
          </cell>
          <cell r="K72">
            <v>63478974.807999998</v>
          </cell>
        </row>
        <row r="73">
          <cell r="A73">
            <v>40483</v>
          </cell>
          <cell r="B73">
            <v>266216683.35299999</v>
          </cell>
          <cell r="C73">
            <v>207924848.01699999</v>
          </cell>
          <cell r="D73">
            <v>77038375.385999992</v>
          </cell>
          <cell r="E73">
            <v>130886472.631</v>
          </cell>
          <cell r="F73">
            <v>46840231.046999998</v>
          </cell>
          <cell r="G73">
            <v>42579745.105000004</v>
          </cell>
          <cell r="H73">
            <v>118504871.86499999</v>
          </cell>
          <cell r="I73">
            <v>103669440.704</v>
          </cell>
          <cell r="J73">
            <v>39581164.373999998</v>
          </cell>
          <cell r="K73">
            <v>64088276.329999998</v>
          </cell>
        </row>
        <row r="74">
          <cell r="A74">
            <v>40513</v>
          </cell>
          <cell r="B74">
            <v>270668020.81299996</v>
          </cell>
          <cell r="C74">
            <v>209293561.77899998</v>
          </cell>
          <cell r="D74">
            <v>77358509.899000004</v>
          </cell>
          <cell r="E74">
            <v>131935051.88</v>
          </cell>
          <cell r="F74">
            <v>45883141.355999999</v>
          </cell>
          <cell r="G74">
            <v>42636783.469999999</v>
          </cell>
          <cell r="H74">
            <v>120773636.95299999</v>
          </cell>
          <cell r="I74">
            <v>104617926.95899999</v>
          </cell>
          <cell r="J74">
            <v>39977560.61999999</v>
          </cell>
          <cell r="K74">
            <v>64640366.339000002</v>
          </cell>
        </row>
        <row r="75">
          <cell r="A75">
            <v>40544</v>
          </cell>
          <cell r="B75">
            <v>270373279.94599998</v>
          </cell>
          <cell r="C75">
            <v>207826108.03799999</v>
          </cell>
          <cell r="D75">
            <v>76908617.81400001</v>
          </cell>
          <cell r="E75">
            <v>130917490.22399999</v>
          </cell>
          <cell r="F75">
            <v>46049129.494000003</v>
          </cell>
          <cell r="G75">
            <v>41966974.761999995</v>
          </cell>
          <cell r="H75">
            <v>119810003.78200001</v>
          </cell>
          <cell r="I75">
            <v>104501923.741</v>
          </cell>
          <cell r="J75">
            <v>39987449.208999991</v>
          </cell>
          <cell r="K75">
            <v>64514474.532000005</v>
          </cell>
        </row>
        <row r="76">
          <cell r="A76">
            <v>40575</v>
          </cell>
          <cell r="B76">
            <v>269245889.35699999</v>
          </cell>
          <cell r="C76">
            <v>206630387.21700001</v>
          </cell>
          <cell r="D76">
            <v>76954837.864999995</v>
          </cell>
          <cell r="E76">
            <v>129675549.352</v>
          </cell>
          <cell r="F76">
            <v>46076330.743000001</v>
          </cell>
          <cell r="G76">
            <v>41850882.290999994</v>
          </cell>
          <cell r="H76">
            <v>118703174.183</v>
          </cell>
          <cell r="I76">
            <v>104229341.57800001</v>
          </cell>
          <cell r="J76">
            <v>40382865.169000015</v>
          </cell>
          <cell r="K76">
            <v>63846476.408999994</v>
          </cell>
        </row>
        <row r="77">
          <cell r="A77">
            <v>40603</v>
          </cell>
          <cell r="B77">
            <v>265443558.641</v>
          </cell>
          <cell r="C77">
            <v>203956437.35100001</v>
          </cell>
          <cell r="D77">
            <v>77007344.209999993</v>
          </cell>
          <cell r="E77">
            <v>126949093.141</v>
          </cell>
          <cell r="F77">
            <v>45424918.695999995</v>
          </cell>
          <cell r="G77">
            <v>41836754.410999998</v>
          </cell>
          <cell r="H77">
            <v>116694764.244</v>
          </cell>
          <cell r="I77">
            <v>103407031.208</v>
          </cell>
          <cell r="J77">
            <v>40479813.052000009</v>
          </cell>
          <cell r="K77">
            <v>62927218.155999996</v>
          </cell>
        </row>
        <row r="78">
          <cell r="A78">
            <v>40634</v>
          </cell>
          <cell r="B78">
            <v>266255096.19200003</v>
          </cell>
          <cell r="C78">
            <v>204624974.77600002</v>
          </cell>
          <cell r="D78">
            <v>78129529.222000003</v>
          </cell>
          <cell r="E78">
            <v>126495445.55400001</v>
          </cell>
          <cell r="F78">
            <v>46431098.241999999</v>
          </cell>
          <cell r="G78">
            <v>41699759.054000005</v>
          </cell>
          <cell r="H78">
            <v>116494117.48</v>
          </cell>
          <cell r="I78">
            <v>104170588.54699999</v>
          </cell>
          <cell r="J78">
            <v>41481461.407999992</v>
          </cell>
          <cell r="K78">
            <v>62689127.138999999</v>
          </cell>
        </row>
        <row r="79">
          <cell r="A79">
            <v>40664</v>
          </cell>
          <cell r="B79">
            <v>272531638.866</v>
          </cell>
          <cell r="C79">
            <v>207669153.454</v>
          </cell>
          <cell r="D79">
            <v>78388133.435000002</v>
          </cell>
          <cell r="E79">
            <v>129281020.01899999</v>
          </cell>
          <cell r="F79">
            <v>46804428.695</v>
          </cell>
          <cell r="G79">
            <v>42109355.810000002</v>
          </cell>
          <cell r="H79">
            <v>118755368.949</v>
          </cell>
          <cell r="I79">
            <v>105113616.626</v>
          </cell>
          <cell r="J79">
            <v>41400219.866999999</v>
          </cell>
          <cell r="K79">
            <v>63713396.759000003</v>
          </cell>
        </row>
        <row r="80">
          <cell r="A80">
            <v>40695</v>
          </cell>
          <cell r="B80">
            <v>280917770.10900003</v>
          </cell>
          <cell r="C80">
            <v>213651212.60300002</v>
          </cell>
          <cell r="D80">
            <v>79193735.506999999</v>
          </cell>
          <cell r="E80">
            <v>134457477.09600002</v>
          </cell>
          <cell r="F80">
            <v>48683502.088</v>
          </cell>
          <cell r="G80">
            <v>43327835.950000003</v>
          </cell>
          <cell r="H80">
            <v>121639874.565</v>
          </cell>
          <cell r="I80">
            <v>109033128.682</v>
          </cell>
          <cell r="J80">
            <v>42199533.303000003</v>
          </cell>
          <cell r="K80">
            <v>66833595.378999993</v>
          </cell>
        </row>
        <row r="81">
          <cell r="A81">
            <v>40725</v>
          </cell>
          <cell r="B81">
            <v>280183540.889</v>
          </cell>
          <cell r="C81">
            <v>216019036.38099998</v>
          </cell>
          <cell r="D81">
            <v>80021787.694999993</v>
          </cell>
          <cell r="E81">
            <v>135997248.68599999</v>
          </cell>
          <cell r="F81">
            <v>50084045.006999999</v>
          </cell>
          <cell r="G81">
            <v>43665663.747999996</v>
          </cell>
          <cell r="H81">
            <v>122269327.62599999</v>
          </cell>
          <cell r="I81">
            <v>110554796.65800001</v>
          </cell>
          <cell r="J81">
            <v>43090402.201000005</v>
          </cell>
          <cell r="K81">
            <v>67464394.457000002</v>
          </cell>
        </row>
        <row r="82">
          <cell r="A82">
            <v>40756</v>
          </cell>
          <cell r="B82">
            <v>280280170.40499997</v>
          </cell>
          <cell r="C82">
            <v>215708877.111</v>
          </cell>
          <cell r="D82">
            <v>80120965.944999993</v>
          </cell>
          <cell r="E82">
            <v>135587911.16600001</v>
          </cell>
          <cell r="F82">
            <v>49994493.917999998</v>
          </cell>
          <cell r="G82">
            <v>43728215.502999999</v>
          </cell>
          <cell r="H82">
            <v>121986167.69</v>
          </cell>
          <cell r="I82">
            <v>110464954.837</v>
          </cell>
          <cell r="J82">
            <v>42945684.116999999</v>
          </cell>
          <cell r="K82">
            <v>67519270.719999999</v>
          </cell>
        </row>
        <row r="83">
          <cell r="A83">
            <v>40787</v>
          </cell>
          <cell r="B83">
            <v>286629591.51600003</v>
          </cell>
          <cell r="C83">
            <v>221431226.583</v>
          </cell>
          <cell r="D83">
            <v>80665105.253999993</v>
          </cell>
          <cell r="E83">
            <v>140766121.329</v>
          </cell>
          <cell r="F83">
            <v>52049045.112000003</v>
          </cell>
          <cell r="G83">
            <v>44855260.883000001</v>
          </cell>
          <cell r="H83">
            <v>124526920.588</v>
          </cell>
          <cell r="I83">
            <v>113991361.25199999</v>
          </cell>
          <cell r="J83">
            <v>43253026.013999984</v>
          </cell>
          <cell r="K83">
            <v>70738335.238000005</v>
          </cell>
        </row>
        <row r="84">
          <cell r="A84">
            <v>40817</v>
          </cell>
          <cell r="B84">
            <v>284320855.22500002</v>
          </cell>
          <cell r="C84">
            <v>221031795.046</v>
          </cell>
          <cell r="D84">
            <v>80706884.390000001</v>
          </cell>
          <cell r="E84">
            <v>140324910.65600002</v>
          </cell>
          <cell r="F84">
            <v>52316143.174999997</v>
          </cell>
          <cell r="G84">
            <v>44505966.75</v>
          </cell>
          <cell r="H84">
            <v>124209685.12100001</v>
          </cell>
          <cell r="I84">
            <v>114054893.82700002</v>
          </cell>
          <cell r="J84">
            <v>43586171.38500002</v>
          </cell>
          <cell r="K84">
            <v>70468722.442000002</v>
          </cell>
        </row>
        <row r="85">
          <cell r="A85">
            <v>40848</v>
          </cell>
          <cell r="B85">
            <v>289491294.51600003</v>
          </cell>
          <cell r="C85">
            <v>223817037.766</v>
          </cell>
          <cell r="D85">
            <v>81528699.842999995</v>
          </cell>
          <cell r="E85">
            <v>142288337.92300001</v>
          </cell>
          <cell r="F85">
            <v>53083763.312000006</v>
          </cell>
          <cell r="G85">
            <v>44832911.041000001</v>
          </cell>
          <cell r="H85">
            <v>125900363.413</v>
          </cell>
          <cell r="I85">
            <v>116325553.37</v>
          </cell>
          <cell r="J85">
            <v>44550100.843999997</v>
          </cell>
          <cell r="K85">
            <v>71775452.526000008</v>
          </cell>
        </row>
        <row r="86">
          <cell r="A86">
            <v>40878</v>
          </cell>
          <cell r="B86">
            <v>293952939.43799996</v>
          </cell>
          <cell r="C86">
            <v>223037095.96999997</v>
          </cell>
          <cell r="D86">
            <v>81658716.135999992</v>
          </cell>
          <cell r="E86">
            <v>141378379.83399999</v>
          </cell>
          <cell r="F86">
            <v>52746994.305999994</v>
          </cell>
          <cell r="G86">
            <v>44364744.599000007</v>
          </cell>
          <cell r="H86">
            <v>125925357.065</v>
          </cell>
          <cell r="I86">
            <v>115373712.29300001</v>
          </cell>
          <cell r="J86">
            <v>44609705.831000015</v>
          </cell>
          <cell r="K86">
            <v>70764006.461999997</v>
          </cell>
        </row>
        <row r="87">
          <cell r="A87">
            <v>40909</v>
          </cell>
          <cell r="B87">
            <v>296140079.505</v>
          </cell>
          <cell r="C87">
            <v>222619293.368</v>
          </cell>
          <cell r="D87">
            <v>80702960.990999997</v>
          </cell>
          <cell r="E87">
            <v>141916332.377</v>
          </cell>
          <cell r="F87">
            <v>54356821.949000001</v>
          </cell>
          <cell r="G87">
            <v>43107313.359999999</v>
          </cell>
          <cell r="H87">
            <v>125155158.059</v>
          </cell>
          <cell r="I87">
            <v>115077729.88700001</v>
          </cell>
          <cell r="J87">
            <v>44087315.566000015</v>
          </cell>
          <cell r="K87">
            <v>70990414.320999995</v>
          </cell>
        </row>
        <row r="88">
          <cell r="A88">
            <v>40940</v>
          </cell>
          <cell r="B88">
            <v>300707397.634</v>
          </cell>
          <cell r="C88">
            <v>222404488.05400002</v>
          </cell>
          <cell r="D88">
            <v>80331395.555000007</v>
          </cell>
          <cell r="E88">
            <v>142073092.49900001</v>
          </cell>
          <cell r="F88">
            <v>54408149.833000004</v>
          </cell>
          <cell r="G88">
            <v>43022610.005999997</v>
          </cell>
          <cell r="H88">
            <v>124973728.215</v>
          </cell>
          <cell r="I88">
            <v>114912073.40100001</v>
          </cell>
          <cell r="J88">
            <v>43852229.988000005</v>
          </cell>
          <cell r="K88">
            <v>71059843.413000003</v>
          </cell>
        </row>
        <row r="89">
          <cell r="A89">
            <v>40969</v>
          </cell>
          <cell r="B89">
            <v>305369117.45699996</v>
          </cell>
          <cell r="C89">
            <v>224400931.92299998</v>
          </cell>
          <cell r="D89">
            <v>81408330.434</v>
          </cell>
          <cell r="E89">
            <v>142992601.48899999</v>
          </cell>
          <cell r="F89">
            <v>55534879.092</v>
          </cell>
          <cell r="G89">
            <v>43645722.894999996</v>
          </cell>
          <cell r="H89">
            <v>125220329.936</v>
          </cell>
          <cell r="I89">
            <v>116353311.57699999</v>
          </cell>
          <cell r="J89">
            <v>44768421.775999993</v>
          </cell>
          <cell r="K89">
            <v>71584889.800999999</v>
          </cell>
        </row>
        <row r="90">
          <cell r="A90">
            <v>41000</v>
          </cell>
          <cell r="B90">
            <v>305809770.69299996</v>
          </cell>
          <cell r="C90">
            <v>224729618.33399999</v>
          </cell>
          <cell r="D90">
            <v>80680804.541999996</v>
          </cell>
          <cell r="E90">
            <v>144048813.792</v>
          </cell>
          <cell r="F90">
            <v>55339594.318000004</v>
          </cell>
          <cell r="G90">
            <v>44216663.136</v>
          </cell>
          <cell r="H90">
            <v>125173360.88</v>
          </cell>
          <cell r="I90">
            <v>117510971.74700001</v>
          </cell>
          <cell r="J90">
            <v>44955733.803000018</v>
          </cell>
          <cell r="K90">
            <v>72555237.943999991</v>
          </cell>
        </row>
        <row r="91">
          <cell r="A91">
            <v>41030</v>
          </cell>
          <cell r="B91">
            <v>309393387.50999999</v>
          </cell>
          <cell r="C91">
            <v>227099832.92900002</v>
          </cell>
          <cell r="D91">
            <v>80812737.335000008</v>
          </cell>
          <cell r="E91">
            <v>146287095.59400001</v>
          </cell>
          <cell r="F91">
            <v>55849919.891000003</v>
          </cell>
          <cell r="G91">
            <v>45115386.178000003</v>
          </cell>
          <cell r="H91">
            <v>126134526.86000001</v>
          </cell>
          <cell r="I91">
            <v>118631481.417</v>
          </cell>
          <cell r="J91">
            <v>44908982.466999993</v>
          </cell>
          <cell r="K91">
            <v>73722498.950000003</v>
          </cell>
        </row>
        <row r="92">
          <cell r="A92">
            <v>41061</v>
          </cell>
          <cell r="B92">
            <v>307711214.73799998</v>
          </cell>
          <cell r="C92">
            <v>227086673.30899999</v>
          </cell>
          <cell r="D92">
            <v>82484641.058999985</v>
          </cell>
          <cell r="E92">
            <v>144602032.25</v>
          </cell>
          <cell r="F92">
            <v>56839079.401999995</v>
          </cell>
          <cell r="G92">
            <v>45185124.203999996</v>
          </cell>
          <cell r="H92">
            <v>125062469.70300001</v>
          </cell>
          <cell r="I92">
            <v>118767042.68999998</v>
          </cell>
          <cell r="J92">
            <v>46396971.525999978</v>
          </cell>
          <cell r="K92">
            <v>72370071.164000005</v>
          </cell>
        </row>
        <row r="93">
          <cell r="A93">
            <v>41091</v>
          </cell>
          <cell r="B93">
            <v>310415322.52100003</v>
          </cell>
          <cell r="C93">
            <v>231564782.99200001</v>
          </cell>
          <cell r="D93">
            <v>83276561.254000008</v>
          </cell>
          <cell r="E93">
            <v>148288221.73800001</v>
          </cell>
          <cell r="F93">
            <v>57029218.291999996</v>
          </cell>
          <cell r="G93">
            <v>46503539.079999998</v>
          </cell>
          <cell r="H93">
            <v>128032025.62</v>
          </cell>
          <cell r="I93">
            <v>121393888.78200001</v>
          </cell>
          <cell r="J93">
            <v>47356780.805000007</v>
          </cell>
          <cell r="K93">
            <v>74037107.976999998</v>
          </cell>
        </row>
        <row r="94">
          <cell r="A94">
            <v>41122</v>
          </cell>
          <cell r="B94">
            <v>304522566.24300003</v>
          </cell>
          <cell r="C94">
            <v>227932532.01899999</v>
          </cell>
          <cell r="D94">
            <v>83594185.078999996</v>
          </cell>
          <cell r="E94">
            <v>144338346.94</v>
          </cell>
          <cell r="F94">
            <v>56615898.390000001</v>
          </cell>
          <cell r="G94">
            <v>46057037.182999998</v>
          </cell>
          <cell r="H94">
            <v>125259596.44599999</v>
          </cell>
          <cell r="I94">
            <v>119417122.58699998</v>
          </cell>
          <cell r="J94">
            <v>47483659.785999984</v>
          </cell>
          <cell r="K94">
            <v>71933462.800999999</v>
          </cell>
        </row>
        <row r="95">
          <cell r="A95">
            <v>41153</v>
          </cell>
          <cell r="B95">
            <v>309134963.28299999</v>
          </cell>
          <cell r="C95">
            <v>230783942.704</v>
          </cell>
          <cell r="D95">
            <v>84738050.563000008</v>
          </cell>
          <cell r="E95">
            <v>146045892.141</v>
          </cell>
          <cell r="F95">
            <v>58019568.901000008</v>
          </cell>
          <cell r="G95">
            <v>46370269.509999998</v>
          </cell>
          <cell r="H95">
            <v>126394104.293</v>
          </cell>
          <cell r="I95">
            <v>121752825.278</v>
          </cell>
          <cell r="J95">
            <v>48751891.372999996</v>
          </cell>
          <cell r="K95">
            <v>73000933.905000001</v>
          </cell>
        </row>
        <row r="96">
          <cell r="A96">
            <v>41183</v>
          </cell>
          <cell r="B96">
            <v>307858155.41600001</v>
          </cell>
          <cell r="C96">
            <v>230106867.58499998</v>
          </cell>
          <cell r="D96">
            <v>84510813.218999997</v>
          </cell>
          <cell r="E96">
            <v>145596054.366</v>
          </cell>
          <cell r="F96">
            <v>56584297.423</v>
          </cell>
          <cell r="G96">
            <v>46889263.350000001</v>
          </cell>
          <cell r="H96">
            <v>126633306.81199999</v>
          </cell>
          <cell r="I96">
            <v>121038909.574</v>
          </cell>
          <cell r="J96">
            <v>48511873.842000008</v>
          </cell>
          <cell r="K96">
            <v>72527035.731999993</v>
          </cell>
        </row>
        <row r="97">
          <cell r="A97">
            <v>41214</v>
          </cell>
          <cell r="B97">
            <v>307100578.96599996</v>
          </cell>
          <cell r="C97">
            <v>228990760.65099996</v>
          </cell>
          <cell r="D97">
            <v>84621610.329999998</v>
          </cell>
          <cell r="E97">
            <v>144369150.32099998</v>
          </cell>
          <cell r="F97">
            <v>55493850.718999997</v>
          </cell>
          <cell r="G97">
            <v>47709677.313000001</v>
          </cell>
          <cell r="H97">
            <v>125787232.619</v>
          </cell>
          <cell r="I97">
            <v>120373116.49899998</v>
          </cell>
          <cell r="J97">
            <v>48620825.099999994</v>
          </cell>
          <cell r="K97">
            <v>71752291.398999989</v>
          </cell>
        </row>
        <row r="98">
          <cell r="A98">
            <v>41244</v>
          </cell>
          <cell r="B98">
            <v>304689040.44700003</v>
          </cell>
          <cell r="C98">
            <v>225836211.42500001</v>
          </cell>
          <cell r="D98">
            <v>84722779.947999999</v>
          </cell>
          <cell r="E98">
            <v>141113431.477</v>
          </cell>
          <cell r="F98">
            <v>54759545.078999996</v>
          </cell>
          <cell r="G98">
            <v>46896638.431999996</v>
          </cell>
          <cell r="H98">
            <v>124180027.914</v>
          </cell>
          <cell r="I98">
            <v>118789098.928</v>
          </cell>
          <cell r="J98">
            <v>48823748.573000014</v>
          </cell>
          <cell r="K98">
            <v>69965350.354999989</v>
          </cell>
        </row>
        <row r="99">
          <cell r="A99">
            <v>41275</v>
          </cell>
          <cell r="B99">
            <v>300086402.21599996</v>
          </cell>
          <cell r="C99">
            <v>223389482.36099997</v>
          </cell>
          <cell r="D99">
            <v>84604220.488999993</v>
          </cell>
          <cell r="E99">
            <v>138785261.87199998</v>
          </cell>
          <cell r="F99">
            <v>54265340.891000003</v>
          </cell>
          <cell r="G99">
            <v>47243816.269000001</v>
          </cell>
          <cell r="H99">
            <v>121880325.20100001</v>
          </cell>
          <cell r="I99">
            <v>117596798.81200001</v>
          </cell>
          <cell r="J99">
            <v>48845750.823000014</v>
          </cell>
          <cell r="K99">
            <v>68751047.988999993</v>
          </cell>
        </row>
        <row r="100">
          <cell r="A100">
            <v>41306</v>
          </cell>
          <cell r="B100">
            <v>298480026.579</v>
          </cell>
          <cell r="C100">
            <v>222714990.95700002</v>
          </cell>
          <cell r="D100">
            <v>84380360.63000001</v>
          </cell>
          <cell r="E100">
            <v>138334630.32699999</v>
          </cell>
          <cell r="F100">
            <v>53664917.828999996</v>
          </cell>
          <cell r="G100">
            <v>47708797.613000005</v>
          </cell>
          <cell r="H100">
            <v>121341275.515</v>
          </cell>
          <cell r="I100">
            <v>117359368.00299999</v>
          </cell>
          <cell r="J100">
            <v>48910749.644999996</v>
          </cell>
          <cell r="K100">
            <v>68448618.357999995</v>
          </cell>
        </row>
        <row r="101">
          <cell r="A101">
            <v>41334</v>
          </cell>
          <cell r="B101">
            <v>297114770.68299997</v>
          </cell>
          <cell r="C101">
            <v>223943054.91299999</v>
          </cell>
          <cell r="D101">
            <v>84146618.556999996</v>
          </cell>
          <cell r="E101">
            <v>139796436.35600001</v>
          </cell>
          <cell r="F101">
            <v>53661079.138999999</v>
          </cell>
          <cell r="G101">
            <v>48343674.533</v>
          </cell>
          <cell r="H101">
            <v>121938301.241</v>
          </cell>
          <cell r="I101">
            <v>117676151.09</v>
          </cell>
          <cell r="J101">
            <v>48640726.502999991</v>
          </cell>
          <cell r="K101">
            <v>69035424.587000012</v>
          </cell>
        </row>
        <row r="102">
          <cell r="A102">
            <v>41365</v>
          </cell>
          <cell r="B102">
            <v>292781913.76100004</v>
          </cell>
          <cell r="C102">
            <v>219993159.58700001</v>
          </cell>
          <cell r="D102">
            <v>83711084.619000003</v>
          </cell>
          <cell r="E102">
            <v>136282074.96799999</v>
          </cell>
          <cell r="F102">
            <v>51765531.048999995</v>
          </cell>
          <cell r="G102">
            <v>48538008.662</v>
          </cell>
          <cell r="H102">
            <v>119689619.876</v>
          </cell>
          <cell r="I102">
            <v>115462208.96799999</v>
          </cell>
          <cell r="J102">
            <v>48489237.371999994</v>
          </cell>
          <cell r="K102">
            <v>66972971.596000001</v>
          </cell>
        </row>
        <row r="103">
          <cell r="A103">
            <v>41395</v>
          </cell>
          <cell r="B103">
            <v>293101821.81200004</v>
          </cell>
          <cell r="C103">
            <v>221658813.61300001</v>
          </cell>
          <cell r="D103">
            <v>84004069.210999995</v>
          </cell>
          <cell r="E103">
            <v>137654744.40200001</v>
          </cell>
          <cell r="F103">
            <v>51709594.128000006</v>
          </cell>
          <cell r="G103">
            <v>49289988.247999996</v>
          </cell>
          <cell r="H103">
            <v>120659231.237</v>
          </cell>
          <cell r="I103">
            <v>115927243.22300002</v>
          </cell>
          <cell r="J103">
            <v>48298811.232000023</v>
          </cell>
          <cell r="K103">
            <v>67628431.990999997</v>
          </cell>
        </row>
        <row r="104">
          <cell r="A104">
            <v>41426</v>
          </cell>
          <cell r="B104">
            <v>298804644.77200001</v>
          </cell>
          <cell r="C104">
            <v>224159201.93400002</v>
          </cell>
          <cell r="D104">
            <v>84293306.862000003</v>
          </cell>
          <cell r="E104">
            <v>139865895.072</v>
          </cell>
          <cell r="F104">
            <v>51603256.982000001</v>
          </cell>
          <cell r="G104">
            <v>49764159.416000001</v>
          </cell>
          <cell r="H104">
            <v>122791785.53600001</v>
          </cell>
          <cell r="I104">
            <v>117344022.153</v>
          </cell>
          <cell r="J104">
            <v>48831583.131999999</v>
          </cell>
          <cell r="K104">
            <v>68512439.020999998</v>
          </cell>
        </row>
        <row r="105">
          <cell r="A105">
            <v>41456</v>
          </cell>
          <cell r="B105">
            <v>294052872.028</v>
          </cell>
          <cell r="C105">
            <v>221432303.676</v>
          </cell>
          <cell r="D105">
            <v>83877416.098000005</v>
          </cell>
          <cell r="E105">
            <v>137554887.57800001</v>
          </cell>
          <cell r="F105">
            <v>49383887.179000005</v>
          </cell>
          <cell r="G105">
            <v>50747783.343000002</v>
          </cell>
          <cell r="H105">
            <v>121300633.154</v>
          </cell>
          <cell r="I105">
            <v>115267806.891</v>
          </cell>
          <cell r="J105">
            <v>48317411.192000002</v>
          </cell>
          <cell r="K105">
            <v>66950395.699000001</v>
          </cell>
        </row>
        <row r="106">
          <cell r="A106">
            <v>41487</v>
          </cell>
          <cell r="B106">
            <v>295355703.759</v>
          </cell>
          <cell r="C106">
            <v>221900041.04499999</v>
          </cell>
          <cell r="D106">
            <v>84136825.763999999</v>
          </cell>
          <cell r="E106">
            <v>137763215.28099999</v>
          </cell>
          <cell r="F106">
            <v>49379123.362000003</v>
          </cell>
          <cell r="G106">
            <v>51593913.531999998</v>
          </cell>
          <cell r="H106">
            <v>120927004.15099999</v>
          </cell>
          <cell r="I106">
            <v>115877375.292</v>
          </cell>
          <cell r="J106">
            <v>48630724.690999985</v>
          </cell>
          <cell r="K106">
            <v>67246650.601000011</v>
          </cell>
        </row>
        <row r="107">
          <cell r="A107">
            <v>41518</v>
          </cell>
          <cell r="B107">
            <v>298185489.98600006</v>
          </cell>
          <cell r="C107">
            <v>223068625.78500003</v>
          </cell>
          <cell r="D107">
            <v>85721228.422000006</v>
          </cell>
          <cell r="E107">
            <v>137347397.36300001</v>
          </cell>
          <cell r="F107">
            <v>49725339.254000001</v>
          </cell>
          <cell r="G107">
            <v>51916620.442000002</v>
          </cell>
          <cell r="H107">
            <v>121426666.089</v>
          </cell>
          <cell r="I107">
            <v>116426924.632</v>
          </cell>
          <cell r="J107">
            <v>49769300.472999997</v>
          </cell>
          <cell r="K107">
            <v>66657624.159000002</v>
          </cell>
        </row>
        <row r="108">
          <cell r="A108">
            <v>41548</v>
          </cell>
          <cell r="B108">
            <v>297265520.89200002</v>
          </cell>
          <cell r="C108">
            <v>221023326.54500002</v>
          </cell>
          <cell r="D108">
            <v>86157893.282000005</v>
          </cell>
          <cell r="E108">
            <v>134865433.26300001</v>
          </cell>
          <cell r="F108">
            <v>49557290.078999996</v>
          </cell>
          <cell r="G108">
            <v>51301741.556999996</v>
          </cell>
          <cell r="H108">
            <v>120164294.90900001</v>
          </cell>
          <cell r="I108">
            <v>114773702.45799999</v>
          </cell>
          <cell r="J108">
            <v>49691769.221999988</v>
          </cell>
          <cell r="K108">
            <v>65081933.236000001</v>
          </cell>
        </row>
        <row r="109">
          <cell r="A109">
            <v>41579</v>
          </cell>
          <cell r="B109">
            <v>297267305.49000001</v>
          </cell>
          <cell r="C109">
            <v>219702794.167</v>
          </cell>
          <cell r="D109">
            <v>85832738.17400001</v>
          </cell>
          <cell r="E109">
            <v>133870055.993</v>
          </cell>
          <cell r="F109">
            <v>48432067.439000003</v>
          </cell>
          <cell r="G109">
            <v>51675164.174000002</v>
          </cell>
          <cell r="H109">
            <v>119595562.55400001</v>
          </cell>
          <cell r="I109">
            <v>113720221.21700001</v>
          </cell>
          <cell r="J109">
            <v>49530497.984000005</v>
          </cell>
          <cell r="K109">
            <v>64189723.233000003</v>
          </cell>
        </row>
        <row r="110">
          <cell r="A110">
            <v>41609</v>
          </cell>
          <cell r="B110">
            <v>298922507.59599996</v>
          </cell>
          <cell r="C110">
            <v>218462315.70899999</v>
          </cell>
          <cell r="D110">
            <v>85353978.208000004</v>
          </cell>
          <cell r="E110">
            <v>133108337.501</v>
          </cell>
          <cell r="F110">
            <v>47205356.328000002</v>
          </cell>
          <cell r="G110">
            <v>51207668.340000004</v>
          </cell>
          <cell r="H110">
            <v>120049291.04100001</v>
          </cell>
          <cell r="I110">
            <v>112340019.45899999</v>
          </cell>
          <cell r="J110">
            <v>48993856.703999996</v>
          </cell>
          <cell r="K110">
            <v>63346162.754999995</v>
          </cell>
        </row>
        <row r="111">
          <cell r="A111">
            <v>41640</v>
          </cell>
          <cell r="B111">
            <v>301718714.06300002</v>
          </cell>
          <cell r="C111">
            <v>218714316.296</v>
          </cell>
          <cell r="D111">
            <v>85945209.731999993</v>
          </cell>
          <cell r="E111">
            <v>132769106.564</v>
          </cell>
          <cell r="F111">
            <v>47516234.854000002</v>
          </cell>
          <cell r="G111">
            <v>52218898.369999997</v>
          </cell>
          <cell r="H111">
            <v>118979183.072</v>
          </cell>
          <cell r="I111">
            <v>112473252.72499999</v>
          </cell>
          <cell r="J111">
            <v>49420401.505999997</v>
          </cell>
          <cell r="K111">
            <v>63052851.218999997</v>
          </cell>
        </row>
        <row r="112">
          <cell r="A112">
            <v>41671</v>
          </cell>
          <cell r="B112">
            <v>302550406.42900002</v>
          </cell>
          <cell r="C112">
            <v>218344671.42199999</v>
          </cell>
          <cell r="D112">
            <v>86150654.941</v>
          </cell>
          <cell r="E112">
            <v>132194016.48099999</v>
          </cell>
          <cell r="F112">
            <v>47227827.754000001</v>
          </cell>
          <cell r="G112">
            <v>52367650.296999998</v>
          </cell>
          <cell r="H112">
            <v>118749193.37099999</v>
          </cell>
          <cell r="I112">
            <v>112323117.315</v>
          </cell>
          <cell r="J112">
            <v>49598749.221999995</v>
          </cell>
          <cell r="K112">
            <v>62724368.093000002</v>
          </cell>
        </row>
        <row r="113">
          <cell r="A113">
            <v>41699</v>
          </cell>
          <cell r="B113">
            <v>299788042.65100002</v>
          </cell>
          <cell r="C113">
            <v>217866724.31099999</v>
          </cell>
          <cell r="D113">
            <v>88131097.113000005</v>
          </cell>
          <cell r="E113">
            <v>129735627.198</v>
          </cell>
          <cell r="F113">
            <v>47676003.506999999</v>
          </cell>
          <cell r="G113">
            <v>52543316.987000003</v>
          </cell>
          <cell r="H113">
            <v>117647403.817</v>
          </cell>
          <cell r="I113">
            <v>112283184.823</v>
          </cell>
          <cell r="J113">
            <v>50880848.409999996</v>
          </cell>
          <cell r="K113">
            <v>61402336.413000003</v>
          </cell>
        </row>
        <row r="114">
          <cell r="A114">
            <v>41730</v>
          </cell>
          <cell r="B114">
            <v>297993107.26900005</v>
          </cell>
          <cell r="C114">
            <v>218300186.09100002</v>
          </cell>
          <cell r="D114">
            <v>88816720.633000001</v>
          </cell>
          <cell r="E114">
            <v>129483465.458</v>
          </cell>
          <cell r="F114">
            <v>47595345.710999995</v>
          </cell>
          <cell r="G114">
            <v>53292441.989999995</v>
          </cell>
          <cell r="H114">
            <v>117412398.39</v>
          </cell>
          <cell r="I114">
            <v>112315674.465</v>
          </cell>
          <cell r="J114">
            <v>51107392.526000008</v>
          </cell>
          <cell r="K114">
            <v>61208281.938999996</v>
          </cell>
        </row>
        <row r="115">
          <cell r="A115">
            <v>41760</v>
          </cell>
          <cell r="B115">
            <v>295698304.88199997</v>
          </cell>
          <cell r="C115">
            <v>216946107.66899997</v>
          </cell>
          <cell r="D115">
            <v>89861921.230999991</v>
          </cell>
          <cell r="E115">
            <v>127084186.43799999</v>
          </cell>
          <cell r="F115">
            <v>47430600.094999999</v>
          </cell>
          <cell r="G115">
            <v>53497406.936000004</v>
          </cell>
          <cell r="H115">
            <v>116018100.638</v>
          </cell>
          <cell r="I115">
            <v>111866591.889</v>
          </cell>
          <cell r="J115">
            <v>51529913.741000004</v>
          </cell>
          <cell r="K115">
            <v>60336678.147999994</v>
          </cell>
        </row>
        <row r="116">
          <cell r="A116">
            <v>41791</v>
          </cell>
          <cell r="B116">
            <v>295883915.64700001</v>
          </cell>
          <cell r="C116">
            <v>215387836.37400001</v>
          </cell>
          <cell r="D116">
            <v>90446681.125</v>
          </cell>
          <cell r="E116">
            <v>124941155.249</v>
          </cell>
          <cell r="F116">
            <v>46043397.899000004</v>
          </cell>
          <cell r="G116">
            <v>54414522.142999999</v>
          </cell>
          <cell r="H116">
            <v>114929916.332</v>
          </cell>
          <cell r="I116">
            <v>110561081.93300001</v>
          </cell>
          <cell r="J116">
            <v>51735013.032000005</v>
          </cell>
          <cell r="K116">
            <v>58826068.901000008</v>
          </cell>
        </row>
        <row r="117">
          <cell r="A117">
            <v>41821</v>
          </cell>
          <cell r="B117">
            <v>292893626.14999998</v>
          </cell>
          <cell r="C117">
            <v>213841682.88499999</v>
          </cell>
          <cell r="D117">
            <v>91081656.804000005</v>
          </cell>
          <cell r="E117">
            <v>122760026.081</v>
          </cell>
          <cell r="F117">
            <v>45183237.109999999</v>
          </cell>
          <cell r="G117">
            <v>53894457.965000004</v>
          </cell>
          <cell r="H117">
            <v>114763987.81</v>
          </cell>
          <cell r="I117">
            <v>109615445.83</v>
          </cell>
          <cell r="J117">
            <v>51826760.143999994</v>
          </cell>
          <cell r="K117">
            <v>57788685.686000004</v>
          </cell>
        </row>
        <row r="118">
          <cell r="A118">
            <v>41852</v>
          </cell>
          <cell r="B118">
            <v>293872670.53200001</v>
          </cell>
          <cell r="C118">
            <v>213395994.08200002</v>
          </cell>
          <cell r="D118">
            <v>91593438.011999995</v>
          </cell>
          <cell r="E118">
            <v>121802556.07000001</v>
          </cell>
          <cell r="F118">
            <v>45052592.020999998</v>
          </cell>
          <cell r="G118">
            <v>53907483.714000002</v>
          </cell>
          <cell r="H118">
            <v>114435918.347</v>
          </cell>
          <cell r="I118">
            <v>108924644.56799999</v>
          </cell>
          <cell r="J118">
            <v>51636412.284999989</v>
          </cell>
          <cell r="K118">
            <v>57288232.283</v>
          </cell>
        </row>
        <row r="119">
          <cell r="A119">
            <v>41883</v>
          </cell>
          <cell r="B119">
            <v>294437308.56200004</v>
          </cell>
          <cell r="C119">
            <v>213069021.80400002</v>
          </cell>
          <cell r="D119">
            <v>92215199.563999996</v>
          </cell>
          <cell r="E119">
            <v>120853822.24000001</v>
          </cell>
          <cell r="F119">
            <v>44995634.530999996</v>
          </cell>
          <cell r="G119">
            <v>54281206.647</v>
          </cell>
          <cell r="H119">
            <v>113792180.626</v>
          </cell>
          <cell r="I119">
            <v>108339873.332</v>
          </cell>
          <cell r="J119">
            <v>51515652.338</v>
          </cell>
          <cell r="K119">
            <v>56824220.994000003</v>
          </cell>
        </row>
        <row r="120">
          <cell r="A120">
            <v>41913</v>
          </cell>
          <cell r="B120">
            <v>293911333.34000003</v>
          </cell>
          <cell r="C120">
            <v>213786328.37200001</v>
          </cell>
          <cell r="D120">
            <v>93178760.489000008</v>
          </cell>
          <cell r="E120">
            <v>120607567.883</v>
          </cell>
          <cell r="F120">
            <v>45245159.840999998</v>
          </cell>
          <cell r="G120">
            <v>54345258.218999997</v>
          </cell>
          <cell r="H120">
            <v>114195910.31200001</v>
          </cell>
          <cell r="I120">
            <v>108613580.5</v>
          </cell>
          <cell r="J120">
            <v>51607534.112000003</v>
          </cell>
          <cell r="K120">
            <v>57006046.387999997</v>
          </cell>
        </row>
        <row r="121">
          <cell r="A121">
            <v>41944</v>
          </cell>
          <cell r="B121">
            <v>296078485.86299998</v>
          </cell>
          <cell r="C121">
            <v>213665657.21899998</v>
          </cell>
          <cell r="D121">
            <v>93601110.638999999</v>
          </cell>
          <cell r="E121">
            <v>120064546.58</v>
          </cell>
          <cell r="F121">
            <v>44432579.331</v>
          </cell>
          <cell r="G121">
            <v>54683640.795000002</v>
          </cell>
          <cell r="H121">
            <v>114549437.09299999</v>
          </cell>
          <cell r="I121">
            <v>108658075.443</v>
          </cell>
          <cell r="J121">
            <v>51787683.256999999</v>
          </cell>
          <cell r="K121">
            <v>56870392.186000004</v>
          </cell>
        </row>
        <row r="122">
          <cell r="A122">
            <v>41974</v>
          </cell>
          <cell r="B122">
            <v>296710757.71700001</v>
          </cell>
          <cell r="C122">
            <v>211164139.43099999</v>
          </cell>
          <cell r="D122">
            <v>92099991.758000001</v>
          </cell>
          <cell r="E122">
            <v>119064147.67299999</v>
          </cell>
          <cell r="F122">
            <v>41171321.674999997</v>
          </cell>
          <cell r="G122">
            <v>54751586.357999995</v>
          </cell>
          <cell r="H122">
            <v>115241231.39799999</v>
          </cell>
          <cell r="I122">
            <v>105468292.021</v>
          </cell>
          <cell r="J122">
            <v>50086037.173999995</v>
          </cell>
          <cell r="K122">
            <v>55382254.847000003</v>
          </cell>
        </row>
        <row r="123">
          <cell r="A123">
            <v>42005</v>
          </cell>
          <cell r="B123">
            <v>297132560.93900001</v>
          </cell>
          <cell r="C123">
            <v>210305715.185</v>
          </cell>
          <cell r="D123">
            <v>91624198.245999992</v>
          </cell>
          <cell r="E123">
            <v>118681516.939</v>
          </cell>
          <cell r="F123">
            <v>40390337.145000003</v>
          </cell>
          <cell r="G123">
            <v>54516270.600999996</v>
          </cell>
          <cell r="H123">
            <v>115399107.439</v>
          </cell>
          <cell r="I123">
            <v>104277583.27200001</v>
          </cell>
          <cell r="J123">
            <v>49549140.285000011</v>
          </cell>
          <cell r="K123">
            <v>54728442.987000003</v>
          </cell>
        </row>
        <row r="124">
          <cell r="A124">
            <v>42036</v>
          </cell>
          <cell r="B124">
            <v>301370099.38800001</v>
          </cell>
          <cell r="C124">
            <v>210171792.89999998</v>
          </cell>
          <cell r="D124">
            <v>92237070.801999986</v>
          </cell>
          <cell r="E124">
            <v>117934722.09799999</v>
          </cell>
          <cell r="F124">
            <v>40318323.659000002</v>
          </cell>
          <cell r="G124">
            <v>55101134.666999996</v>
          </cell>
          <cell r="H124">
            <v>114752334.574</v>
          </cell>
          <cell r="I124">
            <v>104252679.155</v>
          </cell>
          <cell r="J124">
            <v>49877389.372000001</v>
          </cell>
          <cell r="K124">
            <v>54375289.783</v>
          </cell>
        </row>
        <row r="125">
          <cell r="A125">
            <v>42064</v>
          </cell>
          <cell r="B125">
            <v>300791537.41299999</v>
          </cell>
          <cell r="C125">
            <v>210490138.03299999</v>
          </cell>
          <cell r="D125">
            <v>94731532.531000003</v>
          </cell>
          <cell r="E125">
            <v>115758605.502</v>
          </cell>
          <cell r="F125">
            <v>40611016.178999998</v>
          </cell>
          <cell r="G125">
            <v>55273682.293000005</v>
          </cell>
          <cell r="H125">
            <v>114605439.561</v>
          </cell>
          <cell r="I125">
            <v>104570688.208</v>
          </cell>
          <cell r="J125">
            <v>51306887.491000004</v>
          </cell>
          <cell r="K125">
            <v>53263800.717</v>
          </cell>
        </row>
        <row r="126">
          <cell r="A126">
            <v>42095</v>
          </cell>
          <cell r="B126">
            <v>295788111.83599997</v>
          </cell>
          <cell r="C126">
            <v>210078193.764</v>
          </cell>
          <cell r="D126">
            <v>95615330.862000003</v>
          </cell>
          <cell r="E126">
            <v>114462862.90200001</v>
          </cell>
          <cell r="F126">
            <v>39886916.252000004</v>
          </cell>
          <cell r="G126">
            <v>55649187.239000008</v>
          </cell>
          <cell r="H126">
            <v>114542090.273</v>
          </cell>
          <cell r="I126">
            <v>104314476.441</v>
          </cell>
          <cell r="J126">
            <v>51662862.588</v>
          </cell>
          <cell r="K126">
            <v>52651613.853</v>
          </cell>
        </row>
        <row r="127">
          <cell r="A127">
            <v>42125</v>
          </cell>
          <cell r="B127">
            <v>302029263.04000002</v>
          </cell>
          <cell r="C127">
            <v>212824032.421</v>
          </cell>
          <cell r="D127">
            <v>98581752.876000017</v>
          </cell>
          <cell r="E127">
            <v>114242279.54499999</v>
          </cell>
          <cell r="F127">
            <v>39827810.967</v>
          </cell>
          <cell r="G127">
            <v>57096335.382000007</v>
          </cell>
          <cell r="H127">
            <v>115899886.072</v>
          </cell>
          <cell r="I127">
            <v>105132090.79699999</v>
          </cell>
          <cell r="J127">
            <v>52885698.213999987</v>
          </cell>
          <cell r="K127">
            <v>52246392.583000004</v>
          </cell>
        </row>
        <row r="128">
          <cell r="A128">
            <v>42156</v>
          </cell>
          <cell r="B128">
            <v>302892213.61800003</v>
          </cell>
          <cell r="C128">
            <v>215106228.755</v>
          </cell>
          <cell r="D128">
            <v>102425993.015</v>
          </cell>
          <cell r="E128">
            <v>112680235.74000001</v>
          </cell>
          <cell r="F128">
            <v>41274265.508999996</v>
          </cell>
          <cell r="G128">
            <v>57575908.392000005</v>
          </cell>
          <cell r="H128">
            <v>116256054.854</v>
          </cell>
          <cell r="I128">
            <v>105946700.86299999</v>
          </cell>
          <cell r="J128">
            <v>53682724.614999995</v>
          </cell>
          <cell r="K128">
            <v>52263976.247999996</v>
          </cell>
        </row>
        <row r="129">
          <cell r="A129">
            <v>42186</v>
          </cell>
          <cell r="B129">
            <v>297862882.722</v>
          </cell>
          <cell r="C129">
            <v>212371217.52500001</v>
          </cell>
          <cell r="D129">
            <v>103331521.60699999</v>
          </cell>
          <cell r="E129">
            <v>109039695.91800001</v>
          </cell>
          <cell r="F129">
            <v>39822940.219999999</v>
          </cell>
          <cell r="G129">
            <v>57627475.268000007</v>
          </cell>
          <cell r="H129">
            <v>114920802.037</v>
          </cell>
          <cell r="I129">
            <v>104509308.86</v>
          </cell>
          <cell r="J129">
            <v>53259555.816</v>
          </cell>
          <cell r="K129">
            <v>51249753.044</v>
          </cell>
        </row>
      </sheetData>
      <sheetData sheetId="1">
        <row r="1">
          <cell r="A1" t="str">
            <v>Rezidenti</v>
          </cell>
        </row>
      </sheetData>
      <sheetData sheetId="2">
        <row r="1">
          <cell r="B1" t="str">
            <v>Rata anuala a inflatiei</v>
          </cell>
        </row>
      </sheetData>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n lung"/>
      <sheetName val="bilantul monetar"/>
      <sheetName val="banci"/>
      <sheetName val="IFN date"/>
      <sheetName val="IFN"/>
      <sheetName val="dat ext"/>
      <sheetName val="dat ext long"/>
      <sheetName val="writeoff"/>
      <sheetName val="indatorare"/>
      <sheetName val="ind valute"/>
      <sheetName val="Comp &amp; Pop+"/>
      <sheetName val="comp &amp; pop long"/>
      <sheetName val="Sheet1"/>
    </sheetNames>
    <sheetDataSet>
      <sheetData sheetId="0"/>
      <sheetData sheetId="1"/>
      <sheetData sheetId="2"/>
      <sheetData sheetId="3"/>
      <sheetData sheetId="4"/>
      <sheetData sheetId="5">
        <row r="5">
          <cell r="X5">
            <v>23597976038</v>
          </cell>
        </row>
        <row r="6">
          <cell r="X6">
            <v>25074439450.400002</v>
          </cell>
        </row>
        <row r="7">
          <cell r="X7">
            <v>25733656347.999996</v>
          </cell>
        </row>
        <row r="8">
          <cell r="X8">
            <v>29293536999.400002</v>
          </cell>
        </row>
        <row r="9">
          <cell r="X9">
            <v>34264155486.000004</v>
          </cell>
        </row>
        <row r="10">
          <cell r="X10">
            <v>36817363551.199997</v>
          </cell>
        </row>
        <row r="11">
          <cell r="X11">
            <v>38749963987.5</v>
          </cell>
        </row>
        <row r="12">
          <cell r="X12">
            <v>43599102799.199997</v>
          </cell>
        </row>
        <row r="13">
          <cell r="X13">
            <v>45439286062.082756</v>
          </cell>
        </row>
        <row r="14">
          <cell r="X14">
            <v>64972334086.460953</v>
          </cell>
        </row>
        <row r="15">
          <cell r="X15">
            <v>65154008802.304428</v>
          </cell>
        </row>
        <row r="16">
          <cell r="X16">
            <v>67143978780.046219</v>
          </cell>
        </row>
        <row r="17">
          <cell r="X17">
            <v>69353625318</v>
          </cell>
        </row>
        <row r="18">
          <cell r="X18">
            <v>67566392842</v>
          </cell>
        </row>
        <row r="19">
          <cell r="X19">
            <v>75119739889.000015</v>
          </cell>
        </row>
        <row r="20">
          <cell r="X20">
            <v>71290281692</v>
          </cell>
        </row>
        <row r="21">
          <cell r="X21">
            <v>70094548933.999985</v>
          </cell>
        </row>
        <row r="22">
          <cell r="X22">
            <v>67026388605.999992</v>
          </cell>
        </row>
        <row r="23">
          <cell r="X23">
            <v>69282177208</v>
          </cell>
        </row>
        <row r="24">
          <cell r="X24">
            <v>73468522818.999985</v>
          </cell>
        </row>
        <row r="25">
          <cell r="X25">
            <v>72662242052</v>
          </cell>
        </row>
        <row r="26">
          <cell r="X26">
            <v>75525291315</v>
          </cell>
        </row>
        <row r="27">
          <cell r="X27">
            <v>77190280580.000015</v>
          </cell>
        </row>
        <row r="28">
          <cell r="X28">
            <v>78986586434</v>
          </cell>
        </row>
        <row r="29">
          <cell r="X29">
            <v>76913061524.999985</v>
          </cell>
        </row>
        <row r="30">
          <cell r="X30">
            <v>75963228408.999985</v>
          </cell>
        </row>
        <row r="31">
          <cell r="X31">
            <v>74384187622</v>
          </cell>
        </row>
        <row r="32">
          <cell r="X32">
            <v>75256741352</v>
          </cell>
        </row>
        <row r="33">
          <cell r="X33">
            <v>73016176923</v>
          </cell>
        </row>
        <row r="34">
          <cell r="X34">
            <v>75363060498.000015</v>
          </cell>
        </row>
        <row r="35">
          <cell r="X35">
            <v>74744216788</v>
          </cell>
        </row>
        <row r="36">
          <cell r="X36">
            <v>71001664593.000015</v>
          </cell>
        </row>
        <row r="37">
          <cell r="X37">
            <v>80820377924</v>
          </cell>
        </row>
        <row r="38">
          <cell r="X38">
            <v>75107163043.999985</v>
          </cell>
        </row>
        <row r="39">
          <cell r="X39">
            <v>79227961757</v>
          </cell>
        </row>
      </sheetData>
      <sheetData sheetId="6"/>
      <sheetData sheetId="7"/>
      <sheetData sheetId="8"/>
      <sheetData sheetId="9"/>
      <sheetData sheetId="10">
        <row r="7">
          <cell r="P7">
            <v>286679.22591519507</v>
          </cell>
          <cell r="Q7">
            <v>8668501.1721065193</v>
          </cell>
        </row>
        <row r="8">
          <cell r="P8">
            <v>255039.74647003814</v>
          </cell>
          <cell r="Q8">
            <v>8108323.9667454213</v>
          </cell>
        </row>
        <row r="9">
          <cell r="P9">
            <v>307566.50398926612</v>
          </cell>
          <cell r="Q9">
            <v>8794144.7404381521</v>
          </cell>
        </row>
        <row r="10">
          <cell r="P10">
            <v>368728.45698833029</v>
          </cell>
          <cell r="Q10">
            <v>9392002.7074550726</v>
          </cell>
        </row>
        <row r="11">
          <cell r="P11">
            <v>473220.41511287354</v>
          </cell>
          <cell r="Q11">
            <v>10094967.886716954</v>
          </cell>
        </row>
        <row r="12">
          <cell r="P12">
            <v>446674.4462152436</v>
          </cell>
          <cell r="Q12">
            <v>9076642.6340607386</v>
          </cell>
        </row>
        <row r="13">
          <cell r="P13">
            <v>564700.07745976932</v>
          </cell>
          <cell r="Q13">
            <v>10097433.243157513</v>
          </cell>
        </row>
        <row r="14">
          <cell r="P14">
            <v>676633.84996486304</v>
          </cell>
          <cell r="Q14">
            <v>11264901.288292363</v>
          </cell>
        </row>
        <row r="15">
          <cell r="P15">
            <v>788318.78708482301</v>
          </cell>
          <cell r="Q15">
            <v>12762137.819915872</v>
          </cell>
        </row>
        <row r="16">
          <cell r="P16">
            <v>678263.56703936588</v>
          </cell>
          <cell r="Q16">
            <v>12596427.3625453</v>
          </cell>
        </row>
        <row r="17">
          <cell r="P17">
            <v>823816.76269499329</v>
          </cell>
          <cell r="Q17">
            <v>13481159.448311286</v>
          </cell>
        </row>
        <row r="18">
          <cell r="P18">
            <v>954052.50658698613</v>
          </cell>
          <cell r="Q18">
            <v>16408171.249251002</v>
          </cell>
        </row>
        <row r="19">
          <cell r="P19">
            <v>1076705.6943419692</v>
          </cell>
          <cell r="Q19">
            <v>19940853.51048433</v>
          </cell>
        </row>
        <row r="20">
          <cell r="P20">
            <v>981471.46299999999</v>
          </cell>
          <cell r="Q20">
            <v>20471055.925000001</v>
          </cell>
        </row>
        <row r="21">
          <cell r="P21">
            <v>1159535.2420000001</v>
          </cell>
          <cell r="Q21">
            <v>21944630.114</v>
          </cell>
        </row>
        <row r="22">
          <cell r="P22">
            <v>1317839.98</v>
          </cell>
          <cell r="Q22">
            <v>24162375.642999999</v>
          </cell>
        </row>
        <row r="23">
          <cell r="P23">
            <v>1350805.348</v>
          </cell>
          <cell r="Q23">
            <v>26499455.048</v>
          </cell>
        </row>
        <row r="24">
          <cell r="P24">
            <v>1489183.3859999999</v>
          </cell>
          <cell r="Q24">
            <v>26641356.164999999</v>
          </cell>
        </row>
        <row r="25">
          <cell r="P25">
            <v>1540609.909</v>
          </cell>
          <cell r="Q25">
            <v>24876518.506999999</v>
          </cell>
        </row>
        <row r="26">
          <cell r="P26">
            <v>1571658.6780000001</v>
          </cell>
          <cell r="Q26">
            <v>23325912.962000001</v>
          </cell>
        </row>
        <row r="27">
          <cell r="P27">
            <v>1602918.162</v>
          </cell>
          <cell r="Q27">
            <v>22071388.499000002</v>
          </cell>
        </row>
        <row r="28">
          <cell r="P28">
            <v>1737115.875</v>
          </cell>
          <cell r="Q28">
            <v>19712526.052000001</v>
          </cell>
        </row>
        <row r="29">
          <cell r="P29">
            <v>1737491.915</v>
          </cell>
          <cell r="Q29">
            <v>19828627.427000001</v>
          </cell>
        </row>
        <row r="30">
          <cell r="P30">
            <v>1800661.8529999999</v>
          </cell>
          <cell r="Q30">
            <v>18137133.055</v>
          </cell>
        </row>
        <row r="31">
          <cell r="P31">
            <v>1863198.693</v>
          </cell>
          <cell r="Q31">
            <v>17525235.449000001</v>
          </cell>
        </row>
        <row r="32">
          <cell r="P32">
            <v>1926808.162</v>
          </cell>
          <cell r="Q32">
            <v>15993717.168</v>
          </cell>
        </row>
        <row r="33">
          <cell r="P33">
            <v>2108660.872</v>
          </cell>
          <cell r="Q33">
            <v>16149536.944</v>
          </cell>
        </row>
        <row r="34">
          <cell r="P34">
            <v>2119913.5589999999</v>
          </cell>
          <cell r="Q34">
            <v>16153959.544</v>
          </cell>
        </row>
        <row r="35">
          <cell r="P35">
            <v>2109651.1919999998</v>
          </cell>
          <cell r="Q35">
            <v>15586627.868000001</v>
          </cell>
        </row>
        <row r="36">
          <cell r="P36">
            <v>2229664.9509999999</v>
          </cell>
          <cell r="Q36">
            <v>15461686.085999999</v>
          </cell>
        </row>
        <row r="37">
          <cell r="P37">
            <v>2427357.7429999998</v>
          </cell>
          <cell r="Q37">
            <v>14860575.363</v>
          </cell>
        </row>
        <row r="38">
          <cell r="P38">
            <v>2348704.162</v>
          </cell>
          <cell r="Q38">
            <v>12474952.821</v>
          </cell>
        </row>
        <row r="39">
          <cell r="P39">
            <v>2452141.7009999999</v>
          </cell>
          <cell r="Q39">
            <v>13654742.300000001</v>
          </cell>
        </row>
        <row r="40">
          <cell r="P40">
            <v>2586059.0759999999</v>
          </cell>
          <cell r="Q40">
            <v>13466080.808</v>
          </cell>
        </row>
        <row r="41">
          <cell r="P41">
            <v>2634540.216</v>
          </cell>
          <cell r="Q41">
            <v>13209559.353</v>
          </cell>
        </row>
        <row r="42">
          <cell r="P42">
            <v>2511149.5890000002</v>
          </cell>
          <cell r="Q42">
            <v>13008785.806</v>
          </cell>
        </row>
        <row r="43">
          <cell r="P43">
            <v>2644926.162</v>
          </cell>
          <cell r="Q43">
            <v>13065193.261</v>
          </cell>
        </row>
        <row r="44">
          <cell r="P44">
            <v>2737613.7930000001</v>
          </cell>
          <cell r="Q44">
            <v>12941446.447000001</v>
          </cell>
        </row>
        <row r="45">
          <cell r="P45">
            <v>2983098.213</v>
          </cell>
          <cell r="Q45">
            <v>12809912.271</v>
          </cell>
        </row>
        <row r="46">
          <cell r="P46">
            <v>2896646.7790000001</v>
          </cell>
          <cell r="Q46">
            <v>12363147.364</v>
          </cell>
        </row>
        <row r="47">
          <cell r="P47">
            <v>3055606.3259999999</v>
          </cell>
          <cell r="Q47">
            <v>12720908.165999999</v>
          </cell>
        </row>
        <row r="48">
          <cell r="P48">
            <v>2947534.1409999998</v>
          </cell>
          <cell r="Q48">
            <v>10424912.789999999</v>
          </cell>
        </row>
        <row r="49">
          <cell r="P49">
            <v>3376085.5639999998</v>
          </cell>
          <cell r="Q49">
            <v>12831545.971999999</v>
          </cell>
        </row>
      </sheetData>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file:///I:\CCB\analiza_indatorare_credit_PIB\Indicatori_CCB.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zoomScale="80" zoomScaleNormal="80" workbookViewId="0">
      <selection activeCell="V18" sqref="V18"/>
    </sheetView>
  </sheetViews>
  <sheetFormatPr defaultRowHeight="15"/>
  <cols>
    <col min="1" max="1" width="9.140625" style="227"/>
    <col min="2" max="2" width="9.140625" style="226"/>
    <col min="3" max="9" width="9.140625" style="227"/>
    <col min="10" max="10" width="11.5703125" style="227" customWidth="1"/>
    <col min="11" max="14" width="9.140625" style="227"/>
    <col min="15" max="15" width="7.7109375" style="227" customWidth="1"/>
    <col min="16" max="18" width="9.140625" style="227"/>
    <col min="19" max="19" width="3.7109375" style="227" customWidth="1"/>
    <col min="20" max="16384" width="9.140625" style="227"/>
  </cols>
  <sheetData>
    <row r="1" spans="1:22">
      <c r="A1" s="225"/>
      <c r="O1" s="245"/>
      <c r="P1" s="243"/>
      <c r="Q1" s="242"/>
      <c r="R1" s="243"/>
      <c r="S1" s="246"/>
    </row>
    <row r="2" spans="1:22">
      <c r="A2" s="225"/>
      <c r="B2" s="228" t="s">
        <v>274</v>
      </c>
      <c r="O2" s="245"/>
      <c r="Q2" s="242"/>
      <c r="R2" s="243"/>
      <c r="S2" s="246"/>
      <c r="V2" s="225"/>
    </row>
    <row r="4" spans="1:22">
      <c r="B4" s="228" t="s">
        <v>226</v>
      </c>
    </row>
    <row r="5" spans="1:22">
      <c r="B5" s="265" t="s">
        <v>235</v>
      </c>
      <c r="I5" s="262"/>
    </row>
    <row r="6" spans="1:22">
      <c r="B6" s="265" t="s">
        <v>250</v>
      </c>
      <c r="I6" s="263"/>
    </row>
    <row r="7" spans="1:22">
      <c r="B7" s="266" t="s">
        <v>251</v>
      </c>
      <c r="I7" s="264"/>
      <c r="O7" s="245"/>
      <c r="P7" s="243"/>
      <c r="Q7" s="242"/>
      <c r="R7" s="243"/>
      <c r="S7" s="244"/>
    </row>
    <row r="8" spans="1:22">
      <c r="B8" s="265" t="s">
        <v>252</v>
      </c>
      <c r="I8" s="263"/>
      <c r="O8" s="245"/>
      <c r="P8" s="243"/>
      <c r="Q8" s="242"/>
      <c r="R8" s="243"/>
      <c r="S8" s="244"/>
    </row>
    <row r="9" spans="1:22">
      <c r="B9" s="265" t="s">
        <v>249</v>
      </c>
      <c r="I9" s="252"/>
      <c r="O9" s="245"/>
      <c r="P9" s="243"/>
      <c r="Q9" s="242"/>
      <c r="R9" s="243"/>
      <c r="S9" s="244"/>
    </row>
    <row r="10" spans="1:22">
      <c r="B10" s="265" t="s">
        <v>253</v>
      </c>
      <c r="I10" s="263"/>
    </row>
    <row r="11" spans="1:22">
      <c r="B11" s="266" t="s">
        <v>254</v>
      </c>
      <c r="I11" s="263"/>
    </row>
    <row r="12" spans="1:22">
      <c r="B12" s="265" t="s">
        <v>255</v>
      </c>
      <c r="I12" s="263"/>
    </row>
    <row r="13" spans="1:22">
      <c r="B13" s="265" t="s">
        <v>256</v>
      </c>
      <c r="I13" s="263"/>
    </row>
    <row r="14" spans="1:22">
      <c r="B14" s="227"/>
      <c r="I14" s="263"/>
    </row>
    <row r="15" spans="1:22">
      <c r="B15" s="228" t="s">
        <v>220</v>
      </c>
      <c r="I15" s="264"/>
    </row>
    <row r="16" spans="1:22">
      <c r="B16" s="252" t="s">
        <v>241</v>
      </c>
      <c r="I16" s="263"/>
      <c r="J16" s="242"/>
    </row>
    <row r="17" spans="2:10">
      <c r="B17" s="252" t="s">
        <v>242</v>
      </c>
      <c r="I17" s="252"/>
      <c r="J17" s="242"/>
    </row>
    <row r="18" spans="2:10">
      <c r="B18" s="252" t="s">
        <v>257</v>
      </c>
      <c r="I18" s="252"/>
      <c r="J18" s="242"/>
    </row>
    <row r="19" spans="2:10">
      <c r="B19" s="252" t="s">
        <v>258</v>
      </c>
      <c r="I19" s="252"/>
      <c r="J19" s="242"/>
    </row>
    <row r="20" spans="2:10">
      <c r="B20" s="252" t="s">
        <v>259</v>
      </c>
      <c r="G20" s="231"/>
      <c r="J20" s="235"/>
    </row>
    <row r="21" spans="2:10">
      <c r="B21" s="252" t="s">
        <v>261</v>
      </c>
      <c r="G21" s="231"/>
      <c r="J21" s="235"/>
    </row>
    <row r="22" spans="2:10">
      <c r="B22" s="252" t="s">
        <v>260</v>
      </c>
      <c r="G22" s="231"/>
      <c r="J22" s="235"/>
    </row>
    <row r="23" spans="2:10">
      <c r="B23" s="252" t="s">
        <v>267</v>
      </c>
      <c r="G23" s="231"/>
      <c r="J23" s="235"/>
    </row>
    <row r="24" spans="2:10">
      <c r="B24" s="252" t="s">
        <v>262</v>
      </c>
      <c r="G24" s="231"/>
      <c r="J24" s="242"/>
    </row>
    <row r="25" spans="2:10">
      <c r="B25" s="252" t="s">
        <v>263</v>
      </c>
      <c r="J25" s="242"/>
    </row>
    <row r="26" spans="2:10">
      <c r="B26" s="252" t="s">
        <v>264</v>
      </c>
      <c r="J26" s="242"/>
    </row>
    <row r="27" spans="2:10">
      <c r="B27" s="252" t="s">
        <v>265</v>
      </c>
      <c r="J27" s="242"/>
    </row>
    <row r="28" spans="2:10">
      <c r="B28" s="252" t="s">
        <v>266</v>
      </c>
      <c r="J28" s="242"/>
    </row>
    <row r="29" spans="2:10">
      <c r="B29" s="252" t="s">
        <v>270</v>
      </c>
      <c r="J29" s="242"/>
    </row>
    <row r="30" spans="2:10">
      <c r="B30" s="230"/>
    </row>
    <row r="31" spans="2:10">
      <c r="B31" s="229" t="s">
        <v>231</v>
      </c>
    </row>
    <row r="32" spans="2:10">
      <c r="B32" s="233" t="s">
        <v>221</v>
      </c>
    </row>
    <row r="33" spans="2:19">
      <c r="B33" s="233" t="s">
        <v>273</v>
      </c>
    </row>
    <row r="34" spans="2:19">
      <c r="B34" s="233" t="s">
        <v>222</v>
      </c>
    </row>
    <row r="35" spans="2:19">
      <c r="B35" s="233" t="s">
        <v>243</v>
      </c>
    </row>
    <row r="37" spans="2:19">
      <c r="B37" s="228" t="s">
        <v>230</v>
      </c>
    </row>
    <row r="38" spans="2:19">
      <c r="B38" s="300" t="s">
        <v>238</v>
      </c>
      <c r="C38" s="300"/>
      <c r="D38" s="300"/>
      <c r="E38" s="300"/>
      <c r="F38" s="300"/>
      <c r="G38" s="300"/>
      <c r="H38" s="300"/>
      <c r="I38" s="300"/>
      <c r="J38" s="300"/>
      <c r="K38" s="300"/>
      <c r="L38" s="300"/>
      <c r="M38" s="300"/>
      <c r="N38" s="300"/>
      <c r="O38" s="300"/>
      <c r="P38" s="300"/>
      <c r="Q38" s="300"/>
      <c r="R38" s="300"/>
      <c r="S38" s="300"/>
    </row>
    <row r="39" spans="2:19">
      <c r="B39" s="300"/>
      <c r="C39" s="300"/>
      <c r="D39" s="300"/>
      <c r="E39" s="300"/>
      <c r="F39" s="300"/>
      <c r="G39" s="300"/>
      <c r="H39" s="300"/>
      <c r="I39" s="300"/>
      <c r="J39" s="300"/>
      <c r="K39" s="300"/>
      <c r="L39" s="300"/>
      <c r="M39" s="300"/>
      <c r="N39" s="300"/>
      <c r="O39" s="300"/>
      <c r="P39" s="300"/>
      <c r="Q39" s="300"/>
      <c r="R39" s="300"/>
      <c r="S39" s="300"/>
    </row>
    <row r="40" spans="2:19">
      <c r="B40" s="282"/>
      <c r="C40" s="233"/>
      <c r="D40" s="233"/>
      <c r="E40" s="233"/>
      <c r="F40" s="233"/>
      <c r="G40" s="233"/>
      <c r="H40" s="233"/>
      <c r="I40" s="233"/>
      <c r="J40" s="233"/>
      <c r="K40" s="233"/>
      <c r="L40" s="233"/>
      <c r="M40" s="233"/>
      <c r="N40" s="233"/>
      <c r="O40" s="233"/>
      <c r="P40" s="233"/>
      <c r="Q40" s="233"/>
      <c r="R40" s="233"/>
      <c r="S40" s="233"/>
    </row>
    <row r="41" spans="2:19">
      <c r="B41" s="250"/>
      <c r="C41" s="233"/>
      <c r="D41" s="233"/>
      <c r="E41" s="233"/>
      <c r="F41" s="233"/>
      <c r="G41" s="233"/>
      <c r="H41" s="233"/>
      <c r="I41" s="233"/>
      <c r="J41" s="233"/>
      <c r="K41" s="233"/>
      <c r="L41" s="233"/>
      <c r="M41" s="233"/>
      <c r="N41" s="233"/>
      <c r="O41" s="233"/>
      <c r="P41" s="233"/>
      <c r="Q41" s="233"/>
      <c r="R41" s="233"/>
      <c r="S41" s="233"/>
    </row>
    <row r="42" spans="2:19">
      <c r="B42" s="250"/>
      <c r="C42" s="233"/>
      <c r="D42" s="233"/>
      <c r="E42" s="233"/>
      <c r="F42" s="233"/>
      <c r="G42" s="233"/>
      <c r="H42" s="233"/>
      <c r="I42" s="233"/>
      <c r="J42" s="233"/>
      <c r="K42" s="233"/>
      <c r="L42" s="233"/>
      <c r="M42" s="233"/>
      <c r="N42" s="233"/>
      <c r="O42" s="233"/>
      <c r="P42" s="233"/>
      <c r="Q42" s="233"/>
      <c r="R42" s="233"/>
      <c r="S42" s="233"/>
    </row>
    <row r="43" spans="2:19">
      <c r="B43" s="250"/>
      <c r="C43" s="233"/>
      <c r="D43" s="233"/>
      <c r="E43" s="233"/>
      <c r="F43" s="233"/>
      <c r="G43" s="233"/>
      <c r="H43" s="233"/>
      <c r="I43" s="233"/>
      <c r="J43" s="233"/>
      <c r="K43" s="233"/>
      <c r="L43" s="233"/>
      <c r="M43" s="233"/>
      <c r="N43" s="233"/>
      <c r="O43" s="233"/>
      <c r="P43" s="233"/>
      <c r="Q43" s="233"/>
      <c r="R43" s="233"/>
      <c r="S43" s="233"/>
    </row>
    <row r="44" spans="2:19" ht="26.45" customHeight="1">
      <c r="B44" s="301" t="s">
        <v>275</v>
      </c>
      <c r="C44" s="301"/>
      <c r="D44" s="301"/>
      <c r="E44" s="301"/>
      <c r="F44" s="301"/>
      <c r="G44" s="301"/>
      <c r="H44" s="301"/>
      <c r="I44" s="301"/>
      <c r="J44" s="301"/>
      <c r="K44" s="301"/>
      <c r="L44" s="301"/>
      <c r="M44" s="301"/>
      <c r="N44" s="301"/>
      <c r="O44" s="301"/>
      <c r="P44" s="301"/>
      <c r="Q44" s="301"/>
      <c r="R44" s="301"/>
      <c r="S44" s="301"/>
    </row>
    <row r="45" spans="2:19" ht="36.75" customHeight="1">
      <c r="B45" s="301"/>
      <c r="C45" s="301"/>
      <c r="D45" s="301"/>
      <c r="E45" s="301"/>
      <c r="F45" s="301"/>
      <c r="G45" s="301"/>
      <c r="H45" s="301"/>
      <c r="I45" s="301"/>
      <c r="J45" s="301"/>
      <c r="K45" s="301"/>
      <c r="L45" s="301"/>
      <c r="M45" s="301"/>
      <c r="N45" s="301"/>
      <c r="O45" s="301"/>
      <c r="P45" s="301"/>
      <c r="Q45" s="301"/>
      <c r="R45" s="301"/>
      <c r="S45" s="301"/>
    </row>
    <row r="46" spans="2:19">
      <c r="B46" s="251"/>
      <c r="C46" s="251"/>
      <c r="D46" s="251"/>
      <c r="E46" s="251"/>
      <c r="F46" s="251"/>
      <c r="G46" s="251"/>
      <c r="H46" s="251"/>
      <c r="I46" s="251"/>
      <c r="J46" s="251"/>
      <c r="K46" s="251"/>
      <c r="L46" s="251"/>
      <c r="M46" s="251"/>
      <c r="N46" s="251"/>
      <c r="O46" s="251"/>
      <c r="P46" s="251"/>
      <c r="Q46" s="251"/>
      <c r="R46" s="251"/>
      <c r="S46" s="251"/>
    </row>
    <row r="47" spans="2:19" ht="27" customHeight="1">
      <c r="B47" s="299" t="s">
        <v>239</v>
      </c>
      <c r="C47" s="299"/>
      <c r="D47" s="299"/>
      <c r="E47" s="299"/>
      <c r="F47" s="299"/>
      <c r="G47" s="299"/>
      <c r="H47" s="299"/>
      <c r="I47" s="299"/>
      <c r="J47" s="299"/>
      <c r="K47" s="299"/>
      <c r="L47" s="299"/>
      <c r="M47" s="299"/>
      <c r="N47" s="299"/>
      <c r="O47" s="299"/>
      <c r="P47" s="299"/>
      <c r="Q47" s="299"/>
      <c r="R47" s="299"/>
      <c r="S47" s="233"/>
    </row>
    <row r="48" spans="2:19">
      <c r="B48" s="249"/>
      <c r="C48" s="233"/>
      <c r="D48" s="233"/>
      <c r="E48" s="233"/>
      <c r="F48" s="233"/>
      <c r="G48" s="233"/>
      <c r="H48" s="233"/>
      <c r="I48" s="233"/>
      <c r="J48" s="233"/>
      <c r="K48" s="233"/>
      <c r="L48" s="233"/>
      <c r="M48" s="233"/>
      <c r="N48" s="233"/>
      <c r="O48" s="233"/>
      <c r="P48" s="233"/>
      <c r="Q48" s="233"/>
      <c r="R48" s="233"/>
      <c r="S48" s="233"/>
    </row>
    <row r="49" spans="2:22">
      <c r="B49" s="299" t="s">
        <v>240</v>
      </c>
      <c r="C49" s="299"/>
      <c r="D49" s="299"/>
      <c r="E49" s="299"/>
      <c r="F49" s="299"/>
      <c r="G49" s="299"/>
      <c r="H49" s="299"/>
      <c r="I49" s="299"/>
      <c r="J49" s="299"/>
      <c r="K49" s="299"/>
      <c r="L49" s="299"/>
      <c r="M49" s="299"/>
      <c r="N49" s="299"/>
      <c r="O49" s="299"/>
      <c r="P49" s="299"/>
      <c r="Q49" s="299"/>
      <c r="R49" s="299"/>
      <c r="S49" s="233"/>
    </row>
    <row r="50" spans="2:22" ht="16.5" customHeight="1">
      <c r="B50" s="249"/>
      <c r="C50" s="233"/>
      <c r="D50" s="233"/>
      <c r="E50" s="233"/>
      <c r="F50" s="233"/>
      <c r="G50" s="233"/>
      <c r="H50" s="233"/>
      <c r="I50" s="233"/>
      <c r="J50" s="233"/>
      <c r="K50" s="233"/>
      <c r="L50" s="233"/>
      <c r="M50" s="233"/>
      <c r="N50" s="233"/>
      <c r="O50" s="233"/>
      <c r="P50" s="233"/>
      <c r="Q50" s="233"/>
      <c r="R50" s="233"/>
      <c r="S50" s="233"/>
    </row>
    <row r="51" spans="2:22" ht="15" customHeight="1">
      <c r="B51" s="299" t="s">
        <v>272</v>
      </c>
      <c r="C51" s="299"/>
      <c r="D51" s="299"/>
      <c r="E51" s="299"/>
      <c r="F51" s="299"/>
      <c r="G51" s="299"/>
      <c r="H51" s="299"/>
      <c r="I51" s="299"/>
      <c r="J51" s="299"/>
      <c r="K51" s="299"/>
      <c r="L51" s="299"/>
      <c r="M51" s="299"/>
      <c r="N51" s="299"/>
      <c r="O51" s="299"/>
      <c r="P51" s="299"/>
      <c r="Q51" s="299"/>
      <c r="R51" s="299"/>
      <c r="S51" s="277"/>
      <c r="T51" s="277"/>
      <c r="U51" s="277"/>
      <c r="V51" s="277"/>
    </row>
    <row r="52" spans="2:22">
      <c r="B52" s="299"/>
      <c r="C52" s="299"/>
      <c r="D52" s="299"/>
      <c r="E52" s="299"/>
      <c r="F52" s="299"/>
      <c r="G52" s="299"/>
      <c r="H52" s="299"/>
      <c r="I52" s="299"/>
      <c r="J52" s="299"/>
      <c r="K52" s="299"/>
      <c r="L52" s="299"/>
      <c r="M52" s="299"/>
      <c r="N52" s="299"/>
      <c r="O52" s="299"/>
      <c r="P52" s="299"/>
      <c r="Q52" s="299"/>
      <c r="R52" s="299"/>
      <c r="S52" s="277"/>
      <c r="T52" s="277"/>
      <c r="U52" s="277"/>
      <c r="V52" s="277"/>
    </row>
    <row r="53" spans="2:22">
      <c r="B53" s="280"/>
      <c r="C53" s="280"/>
      <c r="D53" s="280"/>
      <c r="E53" s="280"/>
      <c r="F53" s="280"/>
      <c r="G53" s="280"/>
      <c r="H53" s="280"/>
      <c r="I53" s="280"/>
      <c r="J53" s="280"/>
      <c r="K53" s="280"/>
      <c r="L53" s="280"/>
      <c r="M53" s="280"/>
      <c r="N53" s="280"/>
      <c r="O53" s="280"/>
      <c r="P53" s="280"/>
      <c r="Q53" s="280"/>
      <c r="R53" s="280"/>
      <c r="S53" s="280"/>
      <c r="T53" s="280"/>
      <c r="U53" s="280"/>
      <c r="V53" s="280"/>
    </row>
    <row r="54" spans="2:22">
      <c r="B54" s="298" t="s">
        <v>271</v>
      </c>
      <c r="C54" s="298"/>
      <c r="D54" s="298"/>
      <c r="E54" s="298"/>
      <c r="F54" s="298"/>
      <c r="G54" s="298"/>
      <c r="H54" s="298"/>
      <c r="I54" s="298"/>
      <c r="J54" s="298"/>
      <c r="K54" s="298"/>
      <c r="L54" s="298"/>
      <c r="M54" s="298"/>
      <c r="N54" s="298"/>
      <c r="O54" s="298"/>
      <c r="P54" s="298"/>
      <c r="Q54" s="298"/>
      <c r="R54" s="298"/>
    </row>
  </sheetData>
  <mergeCells count="6">
    <mergeCell ref="B54:R54"/>
    <mergeCell ref="B51:R52"/>
    <mergeCell ref="B38:S39"/>
    <mergeCell ref="B44:S45"/>
    <mergeCell ref="B47:R47"/>
    <mergeCell ref="B49:R49"/>
  </mergeCells>
  <pageMargins left="0.70866141732283472" right="0.70866141732283472" top="0.74803149606299213" bottom="0.74803149606299213" header="0.31496062992125984" footer="0.31496062992125984"/>
  <pageSetup paperSize="9" scale="59" orientation="landscape" r:id="rId1"/>
  <headerFooter>
    <oddFooter>&amp;R1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AT62"/>
  <sheetViews>
    <sheetView topLeftCell="A40" zoomScaleNormal="100" workbookViewId="0">
      <selection activeCell="P69" sqref="P69"/>
    </sheetView>
  </sheetViews>
  <sheetFormatPr defaultRowHeight="12.75"/>
  <cols>
    <col min="1" max="2" width="9.140625" style="25"/>
    <col min="3" max="3" width="11.5703125" style="25" customWidth="1"/>
    <col min="4" max="5" width="3.5703125" style="25" customWidth="1"/>
    <col min="6" max="6" width="3.7109375" style="25" customWidth="1"/>
    <col min="7" max="7" width="3.28515625" style="25" customWidth="1"/>
    <col min="8" max="9" width="3.42578125" style="25" customWidth="1"/>
    <col min="10" max="10" width="3.5703125" style="25" customWidth="1"/>
    <col min="11" max="11" width="3" style="25" customWidth="1"/>
    <col min="12" max="12" width="3.140625" style="25" customWidth="1"/>
    <col min="13" max="13" width="3.28515625" style="25" customWidth="1"/>
    <col min="14" max="43" width="3.5703125" style="25" customWidth="1"/>
    <col min="44" max="48" width="3.42578125" style="25" customWidth="1"/>
    <col min="49" max="16384" width="9.140625" style="25"/>
  </cols>
  <sheetData>
    <row r="2" spans="2:42">
      <c r="W2" s="32" t="s">
        <v>196</v>
      </c>
    </row>
    <row r="3" spans="2:42" ht="13.5" thickBot="1"/>
    <row r="4" spans="2:42" s="81" customFormat="1" ht="32.25" customHeight="1">
      <c r="B4" s="304" t="s">
        <v>165</v>
      </c>
      <c r="C4" s="305"/>
      <c r="D4" s="135" t="s">
        <v>124</v>
      </c>
      <c r="E4" s="135" t="s">
        <v>170</v>
      </c>
      <c r="F4" s="135" t="s">
        <v>126</v>
      </c>
      <c r="G4" s="135" t="s">
        <v>127</v>
      </c>
      <c r="H4" s="135" t="s">
        <v>128</v>
      </c>
      <c r="I4" s="135" t="s">
        <v>129</v>
      </c>
      <c r="J4" s="135" t="s">
        <v>130</v>
      </c>
      <c r="K4" s="135" t="s">
        <v>131</v>
      </c>
      <c r="L4" s="135" t="s">
        <v>132</v>
      </c>
      <c r="M4" s="135" t="s">
        <v>133</v>
      </c>
      <c r="N4" s="135" t="s">
        <v>134</v>
      </c>
      <c r="O4" s="135" t="s">
        <v>135</v>
      </c>
      <c r="P4" s="135" t="s">
        <v>136</v>
      </c>
      <c r="Q4" s="135" t="s">
        <v>185</v>
      </c>
      <c r="R4" s="135" t="s">
        <v>137</v>
      </c>
      <c r="S4" s="135" t="s">
        <v>138</v>
      </c>
      <c r="T4" s="135" t="s">
        <v>139</v>
      </c>
      <c r="U4" s="135" t="s">
        <v>140</v>
      </c>
      <c r="V4" s="135" t="s">
        <v>141</v>
      </c>
      <c r="W4" s="136" t="s">
        <v>142</v>
      </c>
      <c r="X4" s="137" t="s">
        <v>143</v>
      </c>
      <c r="Y4" s="137" t="s">
        <v>148</v>
      </c>
      <c r="Z4" s="138" t="s">
        <v>149</v>
      </c>
      <c r="AA4" s="135" t="s">
        <v>150</v>
      </c>
      <c r="AB4" s="135" t="s">
        <v>151</v>
      </c>
      <c r="AC4" s="135" t="s">
        <v>152</v>
      </c>
      <c r="AD4" s="135" t="s">
        <v>153</v>
      </c>
      <c r="AE4" s="135" t="s">
        <v>154</v>
      </c>
      <c r="AF4" s="135" t="s">
        <v>155</v>
      </c>
      <c r="AG4" s="135" t="s">
        <v>156</v>
      </c>
      <c r="AH4" s="135" t="s">
        <v>157</v>
      </c>
      <c r="AI4" s="135" t="s">
        <v>158</v>
      </c>
      <c r="AJ4" s="135" t="s">
        <v>159</v>
      </c>
      <c r="AK4" s="135" t="s">
        <v>160</v>
      </c>
      <c r="AL4" s="135" t="s">
        <v>161</v>
      </c>
      <c r="AM4" s="135" t="s">
        <v>162</v>
      </c>
      <c r="AN4" s="135" t="s">
        <v>163</v>
      </c>
      <c r="AO4" s="139" t="s">
        <v>164</v>
      </c>
    </row>
    <row r="5" spans="2:42" ht="39" customHeight="1">
      <c r="B5" s="309" t="s">
        <v>216</v>
      </c>
      <c r="C5" s="310"/>
      <c r="D5" s="211"/>
      <c r="E5" s="211"/>
      <c r="F5" s="211"/>
      <c r="G5" s="211"/>
      <c r="H5" s="211"/>
      <c r="I5" s="211"/>
      <c r="J5" s="211"/>
      <c r="K5" s="211"/>
      <c r="L5" s="211"/>
      <c r="M5" s="211"/>
      <c r="N5" s="211"/>
      <c r="O5" s="211"/>
      <c r="P5" s="211"/>
      <c r="Q5" s="211"/>
      <c r="R5" s="211"/>
      <c r="S5" s="144"/>
      <c r="T5" s="144"/>
      <c r="U5" s="211"/>
      <c r="V5" s="141"/>
      <c r="W5" s="147"/>
      <c r="X5" s="141"/>
      <c r="Y5" s="141"/>
      <c r="Z5" s="148"/>
      <c r="AA5" s="141"/>
      <c r="AB5" s="141"/>
      <c r="AC5" s="141"/>
      <c r="AD5" s="141"/>
      <c r="AE5" s="141"/>
      <c r="AF5" s="141"/>
      <c r="AG5" s="141"/>
      <c r="AH5" s="141"/>
      <c r="AI5" s="140"/>
      <c r="AJ5" s="211"/>
      <c r="AK5" s="211"/>
      <c r="AL5" s="211"/>
      <c r="AM5" s="211"/>
      <c r="AN5" s="211"/>
      <c r="AO5" s="142"/>
    </row>
    <row r="6" spans="2:42" ht="7.5" customHeight="1">
      <c r="B6" s="210"/>
      <c r="C6" s="211"/>
      <c r="D6" s="211"/>
      <c r="E6" s="211"/>
      <c r="F6" s="211"/>
      <c r="G6" s="211"/>
      <c r="H6" s="211"/>
      <c r="I6" s="211"/>
      <c r="J6" s="211"/>
      <c r="K6" s="211"/>
      <c r="L6" s="211"/>
      <c r="M6" s="211"/>
      <c r="N6" s="211"/>
      <c r="O6" s="211"/>
      <c r="P6" s="211"/>
      <c r="Q6" s="211"/>
      <c r="R6" s="211"/>
      <c r="S6" s="144"/>
      <c r="T6" s="144"/>
      <c r="U6" s="211"/>
      <c r="V6" s="211"/>
      <c r="W6" s="145"/>
      <c r="X6" s="211"/>
      <c r="Y6" s="211"/>
      <c r="Z6" s="146"/>
      <c r="AA6" s="211"/>
      <c r="AB6" s="211"/>
      <c r="AC6" s="211"/>
      <c r="AD6" s="211"/>
      <c r="AE6" s="211"/>
      <c r="AF6" s="211"/>
      <c r="AG6" s="211"/>
      <c r="AH6" s="211"/>
      <c r="AI6" s="211"/>
      <c r="AJ6" s="211"/>
      <c r="AK6" s="211"/>
      <c r="AL6" s="211"/>
      <c r="AM6" s="211"/>
      <c r="AN6" s="211"/>
      <c r="AO6" s="142"/>
    </row>
    <row r="7" spans="2:42" ht="14.25" customHeight="1">
      <c r="B7" s="302" t="s">
        <v>217</v>
      </c>
      <c r="C7" s="303"/>
      <c r="D7" s="211"/>
      <c r="E7" s="211"/>
      <c r="F7" s="211"/>
      <c r="G7" s="211"/>
      <c r="H7" s="211"/>
      <c r="I7" s="211"/>
      <c r="J7" s="211"/>
      <c r="K7" s="211"/>
      <c r="L7" s="211"/>
      <c r="M7" s="211"/>
      <c r="N7" s="211"/>
      <c r="O7" s="211"/>
      <c r="P7" s="211"/>
      <c r="Q7" s="211"/>
      <c r="R7" s="211"/>
      <c r="S7" s="144"/>
      <c r="T7" s="144"/>
      <c r="U7" s="211"/>
      <c r="V7" s="211"/>
      <c r="W7" s="145"/>
      <c r="X7" s="211"/>
      <c r="Y7" s="211"/>
      <c r="Z7" s="146"/>
      <c r="AA7" s="211"/>
      <c r="AB7" s="211"/>
      <c r="AC7" s="211"/>
      <c r="AD7" s="211"/>
      <c r="AE7" s="211"/>
      <c r="AF7" s="211"/>
      <c r="AG7" s="211"/>
      <c r="AH7" s="211"/>
      <c r="AI7" s="211"/>
      <c r="AJ7" s="211"/>
      <c r="AK7" s="211"/>
      <c r="AL7" s="211"/>
      <c r="AM7" s="211"/>
      <c r="AN7" s="211"/>
      <c r="AO7" s="142"/>
    </row>
    <row r="8" spans="2:42" ht="25.5" customHeight="1">
      <c r="B8" s="306" t="s">
        <v>218</v>
      </c>
      <c r="C8" s="299"/>
      <c r="D8" s="211"/>
      <c r="E8" s="140"/>
      <c r="F8" s="140"/>
      <c r="G8" s="140"/>
      <c r="H8" s="140"/>
      <c r="I8" s="140"/>
      <c r="J8" s="140"/>
      <c r="K8" s="140"/>
      <c r="L8" s="140"/>
      <c r="M8" s="140"/>
      <c r="N8" s="140"/>
      <c r="O8" s="140"/>
      <c r="P8" s="140"/>
      <c r="Q8" s="211"/>
      <c r="R8" s="140"/>
      <c r="S8" s="140"/>
      <c r="T8" s="141"/>
      <c r="U8" s="141"/>
      <c r="V8" s="141"/>
      <c r="W8" s="147"/>
      <c r="X8" s="141"/>
      <c r="Y8" s="141"/>
      <c r="Z8" s="148"/>
      <c r="AA8" s="141"/>
      <c r="AB8" s="141"/>
      <c r="AC8" s="141"/>
      <c r="AD8" s="140"/>
      <c r="AE8" s="140"/>
      <c r="AF8" s="211"/>
      <c r="AG8" s="211"/>
      <c r="AH8" s="211"/>
      <c r="AI8" s="211"/>
      <c r="AJ8" s="211"/>
      <c r="AK8" s="211"/>
      <c r="AL8" s="211"/>
      <c r="AM8" s="211"/>
      <c r="AN8" s="211"/>
      <c r="AO8" s="142"/>
    </row>
    <row r="9" spans="2:42" ht="10.5" customHeight="1">
      <c r="B9" s="220"/>
      <c r="C9" s="221"/>
      <c r="D9" s="211"/>
      <c r="E9" s="211"/>
      <c r="F9" s="211"/>
      <c r="G9" s="211"/>
      <c r="H9" s="211"/>
      <c r="I9" s="211"/>
      <c r="J9" s="211"/>
      <c r="K9" s="211"/>
      <c r="L9" s="211"/>
      <c r="M9" s="211"/>
      <c r="N9" s="211"/>
      <c r="O9" s="211"/>
      <c r="P9" s="211"/>
      <c r="Q9" s="211"/>
      <c r="R9" s="211"/>
      <c r="S9" s="211"/>
      <c r="T9" s="211"/>
      <c r="U9" s="211"/>
      <c r="V9" s="211"/>
      <c r="W9" s="145"/>
      <c r="X9" s="211"/>
      <c r="Y9" s="211"/>
      <c r="Z9" s="146"/>
      <c r="AA9" s="211"/>
      <c r="AB9" s="211"/>
      <c r="AC9" s="211"/>
      <c r="AD9" s="211"/>
      <c r="AE9" s="211"/>
      <c r="AF9" s="211"/>
      <c r="AG9" s="211"/>
      <c r="AH9" s="211"/>
      <c r="AI9" s="211"/>
      <c r="AJ9" s="211"/>
      <c r="AK9" s="211"/>
      <c r="AL9" s="211"/>
      <c r="AM9" s="211"/>
      <c r="AN9" s="211"/>
      <c r="AO9" s="142"/>
    </row>
    <row r="10" spans="2:42" ht="27.75" customHeight="1" thickBot="1">
      <c r="B10" s="307" t="s">
        <v>219</v>
      </c>
      <c r="C10" s="308"/>
      <c r="D10" s="212"/>
      <c r="E10" s="212"/>
      <c r="F10" s="212"/>
      <c r="G10" s="212"/>
      <c r="H10" s="212"/>
      <c r="I10" s="212"/>
      <c r="J10" s="212"/>
      <c r="K10" s="212"/>
      <c r="L10" s="212"/>
      <c r="M10" s="212"/>
      <c r="N10" s="212"/>
      <c r="O10" s="212"/>
      <c r="P10" s="212"/>
      <c r="Q10" s="212"/>
      <c r="R10" s="212"/>
      <c r="S10" s="213"/>
      <c r="T10" s="214"/>
      <c r="U10" s="214"/>
      <c r="V10" s="214"/>
      <c r="W10" s="222"/>
      <c r="X10" s="223"/>
      <c r="Y10" s="223"/>
      <c r="Z10" s="224"/>
      <c r="AA10" s="214"/>
      <c r="AB10" s="212"/>
      <c r="AC10" s="212"/>
      <c r="AD10" s="212"/>
      <c r="AE10" s="212"/>
      <c r="AF10" s="212"/>
      <c r="AG10" s="212"/>
      <c r="AH10" s="212"/>
      <c r="AI10" s="212"/>
      <c r="AJ10" s="212"/>
      <c r="AK10" s="212"/>
      <c r="AL10" s="212"/>
      <c r="AM10" s="212"/>
      <c r="AN10" s="212"/>
      <c r="AO10" s="215"/>
    </row>
    <row r="11" spans="2:42" ht="9" customHeight="1">
      <c r="B11" s="143"/>
      <c r="C11" s="144"/>
      <c r="D11" s="80"/>
      <c r="E11" s="80"/>
      <c r="F11" s="80"/>
      <c r="G11" s="80"/>
      <c r="H11" s="80"/>
      <c r="I11" s="80"/>
      <c r="J11" s="80"/>
      <c r="K11" s="80"/>
      <c r="L11" s="80"/>
      <c r="M11" s="80"/>
      <c r="N11" s="80"/>
      <c r="O11" s="80"/>
      <c r="P11" s="80"/>
      <c r="Q11" s="80"/>
      <c r="R11" s="80"/>
      <c r="S11" s="80"/>
      <c r="T11" s="80"/>
      <c r="U11" s="80"/>
      <c r="V11" s="80"/>
      <c r="W11" s="211"/>
      <c r="X11" s="211"/>
      <c r="Y11" s="211"/>
      <c r="Z11" s="211"/>
      <c r="AA11" s="216"/>
      <c r="AB11" s="216"/>
      <c r="AC11" s="80"/>
      <c r="AD11" s="80"/>
      <c r="AE11" s="80"/>
      <c r="AF11" s="80"/>
      <c r="AG11" s="80"/>
      <c r="AH11" s="80"/>
      <c r="AI11" s="80"/>
      <c r="AJ11" s="80"/>
      <c r="AK11" s="80"/>
      <c r="AL11" s="80"/>
      <c r="AM11" s="80"/>
      <c r="AN11" s="80"/>
      <c r="AO11" s="217"/>
      <c r="AP11" s="218"/>
    </row>
    <row r="12" spans="2:42">
      <c r="W12" s="34"/>
      <c r="X12" s="34"/>
      <c r="Y12" s="34"/>
      <c r="Z12" s="34"/>
      <c r="AA12" s="34"/>
      <c r="AB12" s="34"/>
      <c r="AO12" s="218"/>
      <c r="AP12" s="218"/>
    </row>
    <row r="13" spans="2:42" ht="9" customHeight="1">
      <c r="B13" s="143"/>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219"/>
      <c r="AP13" s="218"/>
    </row>
    <row r="16" spans="2:42">
      <c r="B16" s="30" t="s">
        <v>184</v>
      </c>
    </row>
    <row r="17" spans="2:44">
      <c r="B17" s="30" t="s">
        <v>188</v>
      </c>
    </row>
    <row r="18" spans="2:44" ht="8.25" customHeight="1">
      <c r="B18" s="30"/>
    </row>
    <row r="19" spans="2:44">
      <c r="B19" s="16"/>
      <c r="C19" s="30" t="s">
        <v>166</v>
      </c>
    </row>
    <row r="20" spans="2:44">
      <c r="B20" s="31"/>
      <c r="C20" s="24" t="s">
        <v>167</v>
      </c>
    </row>
    <row r="22" spans="2:44">
      <c r="AA22" s="32" t="s">
        <v>195</v>
      </c>
    </row>
    <row r="23" spans="2:44" ht="13.5" thickBot="1">
      <c r="B23" s="30" t="s">
        <v>168</v>
      </c>
    </row>
    <row r="24" spans="2:44" ht="39" customHeight="1">
      <c r="B24" s="315" t="s">
        <v>165</v>
      </c>
      <c r="C24" s="316"/>
      <c r="D24" s="99" t="s">
        <v>124</v>
      </c>
      <c r="E24" s="99" t="s">
        <v>169</v>
      </c>
      <c r="F24" s="99" t="s">
        <v>189</v>
      </c>
      <c r="G24" s="99" t="s">
        <v>170</v>
      </c>
      <c r="H24" s="99" t="s">
        <v>125</v>
      </c>
      <c r="I24" s="99" t="s">
        <v>126</v>
      </c>
      <c r="J24" s="99" t="s">
        <v>127</v>
      </c>
      <c r="K24" s="99" t="s">
        <v>128</v>
      </c>
      <c r="L24" s="99" t="s">
        <v>129</v>
      </c>
      <c r="M24" s="99" t="s">
        <v>130</v>
      </c>
      <c r="N24" s="99" t="s">
        <v>131</v>
      </c>
      <c r="O24" s="99" t="s">
        <v>132</v>
      </c>
      <c r="P24" s="99" t="s">
        <v>133</v>
      </c>
      <c r="Q24" s="99" t="s">
        <v>134</v>
      </c>
      <c r="R24" s="99" t="s">
        <v>136</v>
      </c>
      <c r="S24" s="99" t="s">
        <v>137</v>
      </c>
      <c r="T24" s="99" t="s">
        <v>138</v>
      </c>
      <c r="U24" s="99" t="s">
        <v>139</v>
      </c>
      <c r="V24" s="99" t="s">
        <v>140</v>
      </c>
      <c r="W24" s="99" t="s">
        <v>141</v>
      </c>
      <c r="X24" s="99" t="s">
        <v>142</v>
      </c>
      <c r="Y24" s="99" t="s">
        <v>143</v>
      </c>
      <c r="Z24" s="99" t="s">
        <v>144</v>
      </c>
      <c r="AA24" s="132" t="s">
        <v>145</v>
      </c>
      <c r="AB24" s="133" t="s">
        <v>146</v>
      </c>
      <c r="AC24" s="133" t="s">
        <v>147</v>
      </c>
      <c r="AD24" s="133" t="s">
        <v>148</v>
      </c>
      <c r="AE24" s="134" t="s">
        <v>149</v>
      </c>
      <c r="AF24" s="99" t="s">
        <v>150</v>
      </c>
      <c r="AG24" s="99" t="s">
        <v>151</v>
      </c>
      <c r="AH24" s="99" t="s">
        <v>152</v>
      </c>
      <c r="AI24" s="99" t="s">
        <v>153</v>
      </c>
      <c r="AJ24" s="99" t="s">
        <v>154</v>
      </c>
      <c r="AK24" s="99" t="s">
        <v>155</v>
      </c>
      <c r="AL24" s="99" t="s">
        <v>159</v>
      </c>
      <c r="AM24" s="99" t="s">
        <v>160</v>
      </c>
      <c r="AN24" s="99" t="s">
        <v>161</v>
      </c>
      <c r="AO24" s="99" t="s">
        <v>162</v>
      </c>
      <c r="AP24" s="99" t="s">
        <v>163</v>
      </c>
      <c r="AQ24" s="100" t="s">
        <v>164</v>
      </c>
      <c r="AR24" s="33"/>
    </row>
    <row r="25" spans="2:44" ht="25.5" customHeight="1">
      <c r="B25" s="317" t="s">
        <v>186</v>
      </c>
      <c r="C25" s="318"/>
      <c r="D25" s="101"/>
      <c r="E25" s="101"/>
      <c r="F25" s="101"/>
      <c r="G25" s="102"/>
      <c r="H25" s="102"/>
      <c r="I25" s="102"/>
      <c r="J25" s="102"/>
      <c r="K25" s="102"/>
      <c r="L25" s="102"/>
      <c r="M25" s="102"/>
      <c r="N25" s="102"/>
      <c r="O25" s="102"/>
      <c r="P25" s="102"/>
      <c r="Q25" s="102"/>
      <c r="R25" s="102"/>
      <c r="S25" s="102"/>
      <c r="T25" s="102"/>
      <c r="U25" s="102"/>
      <c r="V25" s="102"/>
      <c r="W25" s="102"/>
      <c r="X25" s="102"/>
      <c r="Y25" s="102"/>
      <c r="Z25" s="102"/>
      <c r="AA25" s="109"/>
      <c r="AB25" s="102"/>
      <c r="AC25" s="102"/>
      <c r="AD25" s="102"/>
      <c r="AE25" s="110"/>
      <c r="AF25" s="102"/>
      <c r="AG25" s="102"/>
      <c r="AH25" s="101"/>
      <c r="AI25" s="103"/>
      <c r="AJ25" s="103"/>
      <c r="AK25" s="104"/>
      <c r="AL25" s="104"/>
      <c r="AM25" s="104"/>
      <c r="AN25" s="104"/>
      <c r="AO25" s="104"/>
      <c r="AP25" s="104"/>
      <c r="AQ25" s="105"/>
    </row>
    <row r="26" spans="2:44">
      <c r="B26" s="41"/>
      <c r="C26" s="42"/>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7"/>
      <c r="AB26" s="106"/>
      <c r="AC26" s="106"/>
      <c r="AD26" s="106"/>
      <c r="AE26" s="108"/>
      <c r="AF26" s="106"/>
      <c r="AG26" s="106"/>
      <c r="AH26" s="106"/>
      <c r="AI26" s="104"/>
      <c r="AJ26" s="104"/>
      <c r="AK26" s="104"/>
      <c r="AL26" s="104"/>
      <c r="AM26" s="104"/>
      <c r="AN26" s="104"/>
      <c r="AO26" s="104"/>
      <c r="AP26" s="104"/>
      <c r="AQ26" s="105"/>
    </row>
    <row r="27" spans="2:44" ht="22.5" customHeight="1">
      <c r="B27" s="317" t="s">
        <v>192</v>
      </c>
      <c r="C27" s="318"/>
      <c r="D27" s="104"/>
      <c r="E27" s="101"/>
      <c r="F27" s="101"/>
      <c r="G27" s="101"/>
      <c r="H27" s="101"/>
      <c r="I27" s="101"/>
      <c r="J27" s="101"/>
      <c r="K27" s="101"/>
      <c r="L27" s="101"/>
      <c r="M27" s="101"/>
      <c r="N27" s="101"/>
      <c r="O27" s="101"/>
      <c r="P27" s="101"/>
      <c r="Q27" s="102"/>
      <c r="R27" s="102"/>
      <c r="S27" s="102"/>
      <c r="T27" s="102"/>
      <c r="U27" s="102"/>
      <c r="V27" s="102"/>
      <c r="W27" s="102"/>
      <c r="X27" s="102"/>
      <c r="Y27" s="102"/>
      <c r="Z27" s="102"/>
      <c r="AA27" s="109"/>
      <c r="AB27" s="102"/>
      <c r="AC27" s="102"/>
      <c r="AD27" s="102"/>
      <c r="AE27" s="110"/>
      <c r="AF27" s="101"/>
      <c r="AG27" s="101"/>
      <c r="AH27" s="101"/>
      <c r="AI27" s="104"/>
      <c r="AJ27" s="104"/>
      <c r="AK27" s="104"/>
      <c r="AL27" s="104"/>
      <c r="AM27" s="104"/>
      <c r="AN27" s="104"/>
      <c r="AO27" s="104"/>
      <c r="AP27" s="104"/>
      <c r="AQ27" s="105"/>
    </row>
    <row r="28" spans="2:44">
      <c r="B28" s="41"/>
      <c r="C28" s="42"/>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11"/>
      <c r="AB28" s="104"/>
      <c r="AC28" s="104"/>
      <c r="AD28" s="104"/>
      <c r="AE28" s="112"/>
      <c r="AF28" s="104"/>
      <c r="AG28" s="104"/>
      <c r="AH28" s="104"/>
      <c r="AI28" s="104"/>
      <c r="AJ28" s="104"/>
      <c r="AK28" s="104"/>
      <c r="AL28" s="104"/>
      <c r="AM28" s="104"/>
      <c r="AN28" s="104"/>
      <c r="AO28" s="104"/>
      <c r="AP28" s="104"/>
      <c r="AQ28" s="105"/>
    </row>
    <row r="29" spans="2:44" ht="33" customHeight="1">
      <c r="B29" s="317" t="s">
        <v>187</v>
      </c>
      <c r="C29" s="318"/>
      <c r="D29" s="113"/>
      <c r="E29" s="113"/>
      <c r="F29" s="113"/>
      <c r="G29" s="114"/>
      <c r="H29" s="114"/>
      <c r="I29" s="114"/>
      <c r="J29" s="114"/>
      <c r="K29" s="114"/>
      <c r="L29" s="114"/>
      <c r="M29" s="114"/>
      <c r="N29" s="114"/>
      <c r="O29" s="115"/>
      <c r="P29" s="114"/>
      <c r="Q29" s="114"/>
      <c r="R29" s="114"/>
      <c r="S29" s="114"/>
      <c r="T29" s="116"/>
      <c r="U29" s="116"/>
      <c r="V29" s="116"/>
      <c r="W29" s="116"/>
      <c r="X29" s="116"/>
      <c r="Y29" s="116"/>
      <c r="Z29" s="116"/>
      <c r="AA29" s="117"/>
      <c r="AB29" s="118"/>
      <c r="AC29" s="118"/>
      <c r="AD29" s="118"/>
      <c r="AE29" s="119"/>
      <c r="AF29" s="116"/>
      <c r="AG29" s="114"/>
      <c r="AH29" s="114"/>
      <c r="AI29" s="115"/>
      <c r="AJ29" s="104"/>
      <c r="AK29" s="104"/>
      <c r="AL29" s="104"/>
      <c r="AM29" s="104"/>
      <c r="AN29" s="104"/>
      <c r="AO29" s="104"/>
      <c r="AP29" s="104"/>
      <c r="AQ29" s="105"/>
    </row>
    <row r="30" spans="2:44" ht="15" customHeight="1">
      <c r="B30" s="78"/>
      <c r="C30" s="79"/>
      <c r="D30" s="113"/>
      <c r="E30" s="113"/>
      <c r="F30" s="113"/>
      <c r="G30" s="114"/>
      <c r="H30" s="114"/>
      <c r="I30" s="114"/>
      <c r="J30" s="114"/>
      <c r="K30" s="114"/>
      <c r="L30" s="114"/>
      <c r="M30" s="114"/>
      <c r="N30" s="114"/>
      <c r="O30" s="115"/>
      <c r="P30" s="114"/>
      <c r="Q30" s="114"/>
      <c r="R30" s="114"/>
      <c r="S30" s="114"/>
      <c r="T30" s="114"/>
      <c r="U30" s="114"/>
      <c r="V30" s="114"/>
      <c r="W30" s="114"/>
      <c r="X30" s="114"/>
      <c r="Y30" s="114"/>
      <c r="Z30" s="114"/>
      <c r="AA30" s="120"/>
      <c r="AB30" s="114"/>
      <c r="AC30" s="114"/>
      <c r="AD30" s="114"/>
      <c r="AE30" s="121"/>
      <c r="AF30" s="114"/>
      <c r="AG30" s="114"/>
      <c r="AH30" s="114"/>
      <c r="AI30" s="115"/>
      <c r="AJ30" s="104"/>
      <c r="AK30" s="104"/>
      <c r="AL30" s="104"/>
      <c r="AM30" s="104"/>
      <c r="AN30" s="104"/>
      <c r="AO30" s="104"/>
      <c r="AP30" s="104"/>
      <c r="AQ30" s="105"/>
    </row>
    <row r="31" spans="2:44" ht="34.5" customHeight="1">
      <c r="B31" s="317" t="s">
        <v>190</v>
      </c>
      <c r="C31" s="318"/>
      <c r="D31" s="104"/>
      <c r="E31" s="104"/>
      <c r="F31" s="104"/>
      <c r="G31" s="115"/>
      <c r="H31" s="115"/>
      <c r="I31" s="115"/>
      <c r="J31" s="115"/>
      <c r="K31" s="115"/>
      <c r="L31" s="115"/>
      <c r="M31" s="115"/>
      <c r="N31" s="115"/>
      <c r="O31" s="114"/>
      <c r="P31" s="115"/>
      <c r="Q31" s="115"/>
      <c r="R31" s="115"/>
      <c r="S31" s="122"/>
      <c r="T31" s="122"/>
      <c r="U31" s="122"/>
      <c r="V31" s="122"/>
      <c r="W31" s="123"/>
      <c r="X31" s="123"/>
      <c r="Y31" s="123"/>
      <c r="Z31" s="123"/>
      <c r="AA31" s="124"/>
      <c r="AB31" s="123"/>
      <c r="AC31" s="123"/>
      <c r="AD31" s="123"/>
      <c r="AE31" s="125"/>
      <c r="AF31" s="123"/>
      <c r="AG31" s="123"/>
      <c r="AH31" s="122"/>
      <c r="AI31" s="115"/>
      <c r="AJ31" s="104"/>
      <c r="AK31" s="104"/>
      <c r="AL31" s="104"/>
      <c r="AM31" s="104"/>
      <c r="AN31" s="104"/>
      <c r="AO31" s="104"/>
      <c r="AP31" s="104"/>
      <c r="AQ31" s="105"/>
    </row>
    <row r="32" spans="2:44" ht="11.25" customHeight="1">
      <c r="B32" s="78"/>
      <c r="C32" s="79"/>
      <c r="D32" s="104"/>
      <c r="E32" s="104"/>
      <c r="F32" s="104"/>
      <c r="G32" s="104"/>
      <c r="H32" s="104"/>
      <c r="I32" s="104"/>
      <c r="J32" s="104"/>
      <c r="K32" s="104"/>
      <c r="L32" s="104"/>
      <c r="M32" s="104"/>
      <c r="N32" s="104"/>
      <c r="O32" s="113"/>
      <c r="P32" s="104"/>
      <c r="Q32" s="104"/>
      <c r="R32" s="104"/>
      <c r="S32" s="104"/>
      <c r="T32" s="104"/>
      <c r="U32" s="104"/>
      <c r="V32" s="104"/>
      <c r="W32" s="104"/>
      <c r="X32" s="104"/>
      <c r="Y32" s="104"/>
      <c r="Z32" s="104"/>
      <c r="AA32" s="111"/>
      <c r="AB32" s="104"/>
      <c r="AC32" s="104"/>
      <c r="AD32" s="104"/>
      <c r="AE32" s="112"/>
      <c r="AF32" s="104"/>
      <c r="AG32" s="104"/>
      <c r="AH32" s="104"/>
      <c r="AI32" s="104"/>
      <c r="AJ32" s="104"/>
      <c r="AK32" s="104"/>
      <c r="AL32" s="104"/>
      <c r="AM32" s="104"/>
      <c r="AN32" s="104"/>
      <c r="AO32" s="104"/>
      <c r="AP32" s="104"/>
      <c r="AQ32" s="105"/>
    </row>
    <row r="33" spans="2:46" ht="24" customHeight="1" thickBot="1">
      <c r="B33" s="313" t="s">
        <v>193</v>
      </c>
      <c r="C33" s="314"/>
      <c r="D33" s="126"/>
      <c r="E33" s="126"/>
      <c r="F33" s="126"/>
      <c r="G33" s="126"/>
      <c r="H33" s="126"/>
      <c r="I33" s="126"/>
      <c r="J33" s="126"/>
      <c r="K33" s="126"/>
      <c r="L33" s="126"/>
      <c r="M33" s="126"/>
      <c r="N33" s="126"/>
      <c r="O33" s="126"/>
      <c r="P33" s="126"/>
      <c r="Q33" s="126"/>
      <c r="R33" s="126"/>
      <c r="S33" s="127"/>
      <c r="T33" s="127"/>
      <c r="U33" s="127"/>
      <c r="V33" s="127"/>
      <c r="W33" s="127"/>
      <c r="X33" s="127"/>
      <c r="Y33" s="127"/>
      <c r="Z33" s="128"/>
      <c r="AA33" s="149"/>
      <c r="AB33" s="150"/>
      <c r="AC33" s="150"/>
      <c r="AD33" s="150"/>
      <c r="AE33" s="151"/>
      <c r="AF33" s="129"/>
      <c r="AG33" s="129"/>
      <c r="AH33" s="129"/>
      <c r="AI33" s="128"/>
      <c r="AJ33" s="128"/>
      <c r="AK33" s="130"/>
      <c r="AL33" s="130"/>
      <c r="AM33" s="130"/>
      <c r="AN33" s="130"/>
      <c r="AO33" s="130"/>
      <c r="AP33" s="130"/>
      <c r="AQ33" s="131"/>
    </row>
    <row r="35" spans="2:46">
      <c r="B35" s="30" t="s">
        <v>171</v>
      </c>
    </row>
    <row r="36" spans="2:46">
      <c r="B36" s="30" t="s">
        <v>191</v>
      </c>
    </row>
    <row r="37" spans="2:46">
      <c r="B37" s="30" t="s">
        <v>194</v>
      </c>
    </row>
    <row r="38" spans="2:46">
      <c r="B38" s="30"/>
    </row>
    <row r="39" spans="2:46">
      <c r="B39" s="16"/>
      <c r="C39" s="30" t="s">
        <v>166</v>
      </c>
    </row>
    <row r="40" spans="2:46">
      <c r="B40" s="31"/>
      <c r="C40" s="24" t="s">
        <v>167</v>
      </c>
    </row>
    <row r="44" spans="2:46">
      <c r="Y44" s="32" t="s">
        <v>215</v>
      </c>
    </row>
    <row r="45" spans="2:46" ht="13.5" thickBot="1">
      <c r="B45" s="30" t="s">
        <v>206</v>
      </c>
    </row>
    <row r="46" spans="2:46" ht="33" customHeight="1">
      <c r="B46" s="319" t="s">
        <v>165</v>
      </c>
      <c r="C46" s="320"/>
      <c r="D46" s="88" t="s">
        <v>124</v>
      </c>
      <c r="E46" s="88" t="s">
        <v>169</v>
      </c>
      <c r="F46" s="88" t="s">
        <v>189</v>
      </c>
      <c r="G46" s="88" t="s">
        <v>170</v>
      </c>
      <c r="H46" s="88" t="s">
        <v>125</v>
      </c>
      <c r="I46" s="88" t="s">
        <v>126</v>
      </c>
      <c r="J46" s="88" t="s">
        <v>127</v>
      </c>
      <c r="K46" s="88" t="s">
        <v>128</v>
      </c>
      <c r="L46" s="88" t="s">
        <v>129</v>
      </c>
      <c r="M46" s="88" t="s">
        <v>130</v>
      </c>
      <c r="N46" s="88" t="s">
        <v>131</v>
      </c>
      <c r="O46" s="88" t="s">
        <v>132</v>
      </c>
      <c r="P46" s="88" t="s">
        <v>133</v>
      </c>
      <c r="Q46" s="88" t="s">
        <v>134</v>
      </c>
      <c r="R46" s="88" t="s">
        <v>136</v>
      </c>
      <c r="S46" s="88" t="s">
        <v>137</v>
      </c>
      <c r="T46" s="88" t="s">
        <v>138</v>
      </c>
      <c r="U46" s="88" t="s">
        <v>139</v>
      </c>
      <c r="V46" s="88" t="s">
        <v>140</v>
      </c>
      <c r="W46" s="88" t="s">
        <v>141</v>
      </c>
      <c r="X46" s="90" t="s">
        <v>142</v>
      </c>
      <c r="Y46" s="91" t="s">
        <v>143</v>
      </c>
      <c r="Z46" s="91" t="s">
        <v>144</v>
      </c>
      <c r="AA46" s="91" t="s">
        <v>145</v>
      </c>
      <c r="AB46" s="91" t="s">
        <v>146</v>
      </c>
      <c r="AC46" s="91" t="s">
        <v>147</v>
      </c>
      <c r="AD46" s="91" t="s">
        <v>148</v>
      </c>
      <c r="AE46" s="91" t="s">
        <v>149</v>
      </c>
      <c r="AF46" s="91" t="s">
        <v>150</v>
      </c>
      <c r="AG46" s="91" t="s">
        <v>151</v>
      </c>
      <c r="AH46" s="92" t="s">
        <v>152</v>
      </c>
      <c r="AI46" s="88" t="s">
        <v>153</v>
      </c>
      <c r="AJ46" s="88" t="s">
        <v>154</v>
      </c>
      <c r="AK46" s="88" t="s">
        <v>155</v>
      </c>
      <c r="AL46" s="88" t="s">
        <v>156</v>
      </c>
      <c r="AM46" s="88" t="s">
        <v>157</v>
      </c>
      <c r="AN46" s="88" t="s">
        <v>158</v>
      </c>
      <c r="AO46" s="88" t="s">
        <v>159</v>
      </c>
      <c r="AP46" s="88" t="s">
        <v>160</v>
      </c>
      <c r="AQ46" s="88" t="s">
        <v>161</v>
      </c>
      <c r="AR46" s="88" t="s">
        <v>162</v>
      </c>
      <c r="AS46" s="88" t="s">
        <v>163</v>
      </c>
      <c r="AT46" s="89" t="s">
        <v>164</v>
      </c>
    </row>
    <row r="47" spans="2:46" ht="27" customHeight="1">
      <c r="B47" s="321" t="s">
        <v>207</v>
      </c>
      <c r="C47" s="322"/>
      <c r="D47" s="82"/>
      <c r="E47" s="82"/>
      <c r="F47" s="82"/>
      <c r="G47" s="82"/>
      <c r="H47" s="82"/>
      <c r="I47" s="82"/>
      <c r="J47" s="82"/>
      <c r="K47" s="82"/>
      <c r="L47" s="82"/>
      <c r="M47" s="82"/>
      <c r="N47" s="82"/>
      <c r="O47" s="82"/>
      <c r="P47" s="82"/>
      <c r="Q47" s="82"/>
      <c r="R47" s="82"/>
      <c r="S47" s="82"/>
      <c r="T47" s="82"/>
      <c r="U47" s="83"/>
      <c r="V47" s="83"/>
      <c r="W47" s="83"/>
      <c r="X47" s="93"/>
      <c r="Y47" s="84"/>
      <c r="Z47" s="84"/>
      <c r="AA47" s="84"/>
      <c r="AB47" s="84"/>
      <c r="AC47" s="84"/>
      <c r="AD47" s="84"/>
      <c r="AE47" s="84"/>
      <c r="AF47" s="84"/>
      <c r="AG47" s="84"/>
      <c r="AH47" s="94"/>
      <c r="AI47" s="83"/>
      <c r="AJ47" s="83"/>
      <c r="AK47" s="82"/>
      <c r="AL47" s="82"/>
      <c r="AM47" s="82"/>
      <c r="AN47" s="82"/>
      <c r="AO47" s="82"/>
      <c r="AP47" s="82"/>
      <c r="AQ47" s="82"/>
      <c r="AR47" s="82"/>
      <c r="AS47" s="82"/>
      <c r="AT47" s="85"/>
    </row>
    <row r="48" spans="2:46">
      <c r="B48" s="41"/>
      <c r="C48" s="42"/>
      <c r="D48" s="26"/>
      <c r="E48" s="26"/>
      <c r="F48" s="26"/>
      <c r="G48" s="26"/>
      <c r="H48" s="26"/>
      <c r="I48" s="26"/>
      <c r="J48" s="26"/>
      <c r="K48" s="26"/>
      <c r="L48" s="26"/>
      <c r="M48" s="26"/>
      <c r="N48" s="26"/>
      <c r="O48" s="26"/>
      <c r="P48" s="26"/>
      <c r="Q48" s="26"/>
      <c r="R48" s="26"/>
      <c r="S48" s="26"/>
      <c r="T48" s="26"/>
      <c r="U48" s="26"/>
      <c r="V48" s="26"/>
      <c r="W48" s="26"/>
      <c r="X48" s="43"/>
      <c r="Y48" s="26"/>
      <c r="Z48" s="26"/>
      <c r="AA48" s="26"/>
      <c r="AB48" s="26"/>
      <c r="AC48" s="26"/>
      <c r="AD48" s="26"/>
      <c r="AE48" s="26"/>
      <c r="AF48" s="26"/>
      <c r="AG48" s="26"/>
      <c r="AH48" s="44"/>
      <c r="AI48" s="26"/>
      <c r="AJ48" s="26"/>
      <c r="AK48" s="26"/>
      <c r="AL48" s="26"/>
      <c r="AM48" s="26"/>
      <c r="AN48" s="26"/>
      <c r="AO48" s="26"/>
      <c r="AP48" s="26"/>
      <c r="AQ48" s="26"/>
      <c r="AR48" s="26"/>
      <c r="AS48" s="26"/>
      <c r="AT48" s="27"/>
    </row>
    <row r="49" spans="2:46" ht="24" customHeight="1">
      <c r="B49" s="317" t="s">
        <v>208</v>
      </c>
      <c r="C49" s="318"/>
      <c r="D49" s="26"/>
      <c r="E49" s="26"/>
      <c r="F49" s="26"/>
      <c r="G49" s="26"/>
      <c r="H49" s="26"/>
      <c r="I49" s="26"/>
      <c r="J49" s="26"/>
      <c r="K49" s="26"/>
      <c r="L49" s="26"/>
      <c r="M49" s="26"/>
      <c r="N49" s="26"/>
      <c r="O49" s="26"/>
      <c r="P49" s="26"/>
      <c r="Q49" s="26"/>
      <c r="R49" s="26"/>
      <c r="S49" s="26"/>
      <c r="T49" s="26"/>
      <c r="U49" s="26"/>
      <c r="V49" s="26"/>
      <c r="W49" s="26"/>
      <c r="X49" s="95"/>
      <c r="Y49" s="86"/>
      <c r="Z49" s="86"/>
      <c r="AA49" s="86"/>
      <c r="AB49" s="86"/>
      <c r="AC49" s="86"/>
      <c r="AD49" s="86"/>
      <c r="AE49" s="86"/>
      <c r="AF49" s="86"/>
      <c r="AG49" s="26"/>
      <c r="AH49" s="44"/>
      <c r="AI49" s="26"/>
      <c r="AJ49" s="26"/>
      <c r="AK49" s="26"/>
      <c r="AL49" s="26"/>
      <c r="AM49" s="26"/>
      <c r="AN49" s="26"/>
      <c r="AO49" s="26"/>
      <c r="AP49" s="26"/>
      <c r="AQ49" s="26"/>
      <c r="AR49" s="26"/>
      <c r="AS49" s="26"/>
      <c r="AT49" s="27"/>
    </row>
    <row r="50" spans="2:46">
      <c r="B50" s="41"/>
      <c r="C50" s="42"/>
      <c r="D50" s="26"/>
      <c r="E50" s="26"/>
      <c r="F50" s="26"/>
      <c r="G50" s="26"/>
      <c r="H50" s="26"/>
      <c r="I50" s="26"/>
      <c r="J50" s="26"/>
      <c r="K50" s="26"/>
      <c r="L50" s="26"/>
      <c r="M50" s="26"/>
      <c r="N50" s="26"/>
      <c r="O50" s="26"/>
      <c r="P50" s="26"/>
      <c r="Q50" s="26"/>
      <c r="R50" s="26"/>
      <c r="S50" s="26"/>
      <c r="T50" s="26"/>
      <c r="U50" s="26"/>
      <c r="V50" s="26"/>
      <c r="W50" s="26"/>
      <c r="X50" s="43"/>
      <c r="Y50" s="26"/>
      <c r="Z50" s="26"/>
      <c r="AA50" s="26"/>
      <c r="AB50" s="26"/>
      <c r="AC50" s="26"/>
      <c r="AD50" s="26"/>
      <c r="AE50" s="26"/>
      <c r="AF50" s="26"/>
      <c r="AG50" s="26"/>
      <c r="AH50" s="44"/>
      <c r="AI50" s="26"/>
      <c r="AJ50" s="26"/>
      <c r="AK50" s="26"/>
      <c r="AL50" s="26"/>
      <c r="AM50" s="26"/>
      <c r="AN50" s="26"/>
      <c r="AO50" s="26"/>
      <c r="AP50" s="26"/>
      <c r="AQ50" s="26"/>
      <c r="AR50" s="26"/>
      <c r="AS50" s="26"/>
      <c r="AT50" s="27"/>
    </row>
    <row r="51" spans="2:46" ht="38.25" customHeight="1">
      <c r="B51" s="317" t="s">
        <v>209</v>
      </c>
      <c r="C51" s="318"/>
      <c r="D51" s="26"/>
      <c r="E51" s="26"/>
      <c r="F51" s="26"/>
      <c r="G51" s="26"/>
      <c r="H51" s="26"/>
      <c r="I51" s="26"/>
      <c r="J51" s="26"/>
      <c r="K51" s="26"/>
      <c r="L51" s="26"/>
      <c r="M51" s="26"/>
      <c r="N51" s="26"/>
      <c r="O51" s="26"/>
      <c r="P51" s="26"/>
      <c r="Q51" s="26"/>
      <c r="R51" s="26"/>
      <c r="S51" s="26"/>
      <c r="T51" s="26"/>
      <c r="U51" s="26"/>
      <c r="V51" s="26"/>
      <c r="W51" s="86"/>
      <c r="X51" s="97"/>
      <c r="Y51" s="86"/>
      <c r="Z51" s="35"/>
      <c r="AA51" s="35"/>
      <c r="AB51" s="35"/>
      <c r="AC51" s="35"/>
      <c r="AD51" s="35"/>
      <c r="AE51" s="35"/>
      <c r="AF51" s="35"/>
      <c r="AG51" s="86"/>
      <c r="AH51" s="98"/>
      <c r="AI51" s="86"/>
      <c r="AJ51" s="86"/>
      <c r="AK51" s="26"/>
      <c r="AL51" s="26"/>
      <c r="AM51" s="26"/>
      <c r="AN51" s="26"/>
      <c r="AO51" s="26"/>
      <c r="AP51" s="26"/>
      <c r="AQ51" s="26"/>
      <c r="AR51" s="26"/>
      <c r="AS51" s="26"/>
      <c r="AT51" s="27"/>
    </row>
    <row r="52" spans="2:46">
      <c r="B52" s="202"/>
      <c r="C52" s="203"/>
      <c r="D52" s="26"/>
      <c r="E52" s="26"/>
      <c r="F52" s="26"/>
      <c r="G52" s="26"/>
      <c r="H52" s="26"/>
      <c r="I52" s="26"/>
      <c r="J52" s="26"/>
      <c r="K52" s="26"/>
      <c r="L52" s="26"/>
      <c r="M52" s="26"/>
      <c r="N52" s="26"/>
      <c r="O52" s="26"/>
      <c r="P52" s="26"/>
      <c r="Q52" s="26"/>
      <c r="R52" s="26"/>
      <c r="S52" s="26"/>
      <c r="T52" s="26"/>
      <c r="U52" s="26"/>
      <c r="V52" s="26"/>
      <c r="W52" s="26"/>
      <c r="X52" s="43"/>
      <c r="Y52" s="26"/>
      <c r="Z52" s="26"/>
      <c r="AA52" s="26"/>
      <c r="AB52" s="26"/>
      <c r="AC52" s="26"/>
      <c r="AD52" s="26"/>
      <c r="AE52" s="26"/>
      <c r="AF52" s="26"/>
      <c r="AG52" s="26"/>
      <c r="AH52" s="44"/>
      <c r="AI52" s="26"/>
      <c r="AJ52" s="26"/>
      <c r="AK52" s="26"/>
      <c r="AL52" s="26"/>
      <c r="AM52" s="26"/>
      <c r="AN52" s="26"/>
      <c r="AO52" s="26"/>
      <c r="AP52" s="26"/>
      <c r="AQ52" s="26"/>
      <c r="AR52" s="26"/>
      <c r="AS52" s="26"/>
      <c r="AT52" s="27"/>
    </row>
    <row r="53" spans="2:46" ht="38.25" customHeight="1">
      <c r="B53" s="317" t="s">
        <v>210</v>
      </c>
      <c r="C53" s="318"/>
      <c r="D53" s="26"/>
      <c r="E53" s="26"/>
      <c r="F53" s="26"/>
      <c r="G53" s="26"/>
      <c r="H53" s="26"/>
      <c r="I53" s="26"/>
      <c r="J53" s="26"/>
      <c r="K53" s="26"/>
      <c r="L53" s="26"/>
      <c r="M53" s="26"/>
      <c r="N53" s="26"/>
      <c r="O53" s="26"/>
      <c r="P53" s="26"/>
      <c r="Q53" s="26"/>
      <c r="R53" s="26"/>
      <c r="S53" s="26"/>
      <c r="T53" s="26"/>
      <c r="U53" s="26"/>
      <c r="V53" s="26"/>
      <c r="W53" s="86"/>
      <c r="X53" s="97"/>
      <c r="Y53" s="87"/>
      <c r="Z53" s="87"/>
      <c r="AA53" s="87"/>
      <c r="AB53" s="87"/>
      <c r="AC53" s="87"/>
      <c r="AD53" s="87"/>
      <c r="AE53" s="87"/>
      <c r="AF53" s="87"/>
      <c r="AG53" s="87"/>
      <c r="AH53" s="98"/>
      <c r="AI53" s="87"/>
      <c r="AJ53" s="87"/>
      <c r="AK53" s="87"/>
      <c r="AL53" s="87"/>
      <c r="AM53" s="87"/>
      <c r="AN53" s="87"/>
      <c r="AO53" s="86"/>
      <c r="AP53" s="26"/>
      <c r="AQ53" s="26"/>
      <c r="AR53" s="26"/>
      <c r="AS53" s="26"/>
      <c r="AT53" s="27"/>
    </row>
    <row r="54" spans="2:46">
      <c r="B54" s="202"/>
      <c r="C54" s="203"/>
      <c r="D54" s="26"/>
      <c r="E54" s="26"/>
      <c r="F54" s="26"/>
      <c r="G54" s="26"/>
      <c r="H54" s="26"/>
      <c r="I54" s="26"/>
      <c r="J54" s="26"/>
      <c r="K54" s="26"/>
      <c r="L54" s="26"/>
      <c r="M54" s="26"/>
      <c r="N54" s="26"/>
      <c r="O54" s="26"/>
      <c r="P54" s="26"/>
      <c r="Q54" s="26"/>
      <c r="R54" s="26"/>
      <c r="S54" s="26"/>
      <c r="T54" s="26"/>
      <c r="U54" s="26"/>
      <c r="V54" s="26"/>
      <c r="W54" s="26"/>
      <c r="X54" s="43"/>
      <c r="Y54" s="26"/>
      <c r="Z54" s="26"/>
      <c r="AA54" s="26"/>
      <c r="AB54" s="26"/>
      <c r="AC54" s="26"/>
      <c r="AD54" s="26"/>
      <c r="AE54" s="26"/>
      <c r="AF54" s="26"/>
      <c r="AG54" s="26"/>
      <c r="AH54" s="44"/>
      <c r="AI54" s="26"/>
      <c r="AJ54" s="26"/>
      <c r="AK54" s="26"/>
      <c r="AL54" s="26"/>
      <c r="AM54" s="26"/>
      <c r="AN54" s="26"/>
      <c r="AO54" s="26"/>
      <c r="AP54" s="26"/>
      <c r="AQ54" s="26"/>
      <c r="AR54" s="26"/>
      <c r="AS54" s="26"/>
      <c r="AT54" s="27"/>
    </row>
    <row r="55" spans="2:46" ht="25.5" customHeight="1">
      <c r="B55" s="311" t="s">
        <v>193</v>
      </c>
      <c r="C55" s="312"/>
      <c r="D55" s="26"/>
      <c r="E55" s="26"/>
      <c r="F55" s="26"/>
      <c r="G55" s="26"/>
      <c r="H55" s="26"/>
      <c r="I55" s="26"/>
      <c r="J55" s="26"/>
      <c r="K55" s="26"/>
      <c r="L55" s="26"/>
      <c r="M55" s="26"/>
      <c r="N55" s="26"/>
      <c r="O55" s="26"/>
      <c r="P55" s="26"/>
      <c r="Q55" s="26"/>
      <c r="R55" s="26"/>
      <c r="S55" s="26"/>
      <c r="T55" s="26"/>
      <c r="U55" s="26"/>
      <c r="V55" s="26"/>
      <c r="W55" s="86"/>
      <c r="X55" s="95"/>
      <c r="Y55" s="86"/>
      <c r="Z55" s="86"/>
      <c r="AA55" s="86"/>
      <c r="AB55" s="86"/>
      <c r="AC55" s="86"/>
      <c r="AD55" s="86"/>
      <c r="AE55" s="86"/>
      <c r="AF55" s="86"/>
      <c r="AG55" s="86"/>
      <c r="AH55" s="96"/>
      <c r="AI55" s="86"/>
      <c r="AJ55" s="86"/>
      <c r="AK55" s="86"/>
      <c r="AL55" s="86"/>
      <c r="AM55" s="86"/>
      <c r="AN55" s="26"/>
      <c r="AO55" s="204"/>
      <c r="AP55" s="26"/>
      <c r="AQ55" s="26"/>
      <c r="AR55" s="26"/>
      <c r="AS55" s="26"/>
      <c r="AT55" s="27"/>
    </row>
    <row r="56" spans="2:46" ht="13.5" thickBot="1">
      <c r="B56" s="205"/>
      <c r="C56" s="206"/>
      <c r="D56" s="28"/>
      <c r="E56" s="28"/>
      <c r="F56" s="28"/>
      <c r="G56" s="28"/>
      <c r="H56" s="28"/>
      <c r="I56" s="28"/>
      <c r="J56" s="28"/>
      <c r="K56" s="28"/>
      <c r="L56" s="28"/>
      <c r="M56" s="28"/>
      <c r="N56" s="28"/>
      <c r="O56" s="28"/>
      <c r="P56" s="28"/>
      <c r="Q56" s="28"/>
      <c r="R56" s="28"/>
      <c r="S56" s="28"/>
      <c r="T56" s="28"/>
      <c r="U56" s="28"/>
      <c r="V56" s="28"/>
      <c r="W56" s="28"/>
      <c r="X56" s="207"/>
      <c r="Y56" s="208"/>
      <c r="Z56" s="208"/>
      <c r="AA56" s="208"/>
      <c r="AB56" s="208"/>
      <c r="AC56" s="208"/>
      <c r="AD56" s="208"/>
      <c r="AE56" s="208"/>
      <c r="AF56" s="208"/>
      <c r="AG56" s="208"/>
      <c r="AH56" s="209"/>
      <c r="AI56" s="28"/>
      <c r="AJ56" s="28"/>
      <c r="AK56" s="28"/>
      <c r="AL56" s="28"/>
      <c r="AM56" s="28"/>
      <c r="AN56" s="28"/>
      <c r="AO56" s="28"/>
      <c r="AP56" s="28"/>
      <c r="AQ56" s="28"/>
      <c r="AR56" s="28"/>
      <c r="AS56" s="28"/>
      <c r="AT56" s="29"/>
    </row>
    <row r="57" spans="2:46">
      <c r="C57" s="30" t="s">
        <v>171</v>
      </c>
    </row>
    <row r="58" spans="2:46">
      <c r="C58" s="30" t="s">
        <v>191</v>
      </c>
    </row>
    <row r="59" spans="2:46">
      <c r="C59" s="30" t="s">
        <v>194</v>
      </c>
    </row>
    <row r="60" spans="2:46">
      <c r="C60" s="30"/>
    </row>
    <row r="61" spans="2:46">
      <c r="C61" s="16"/>
      <c r="D61" s="30" t="s">
        <v>166</v>
      </c>
    </row>
    <row r="62" spans="2:46">
      <c r="C62" s="31"/>
      <c r="D62" s="24" t="s">
        <v>167</v>
      </c>
    </row>
  </sheetData>
  <mergeCells count="17">
    <mergeCell ref="B55:C55"/>
    <mergeCell ref="B33:C33"/>
    <mergeCell ref="B24:C24"/>
    <mergeCell ref="B25:C25"/>
    <mergeCell ref="B27:C27"/>
    <mergeCell ref="B31:C31"/>
    <mergeCell ref="B29:C29"/>
    <mergeCell ref="B46:C46"/>
    <mergeCell ref="B47:C47"/>
    <mergeCell ref="B49:C49"/>
    <mergeCell ref="B51:C51"/>
    <mergeCell ref="B53:C53"/>
    <mergeCell ref="B7:C7"/>
    <mergeCell ref="B4:C4"/>
    <mergeCell ref="B8:C8"/>
    <mergeCell ref="B10:C10"/>
    <mergeCell ref="B5:C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1"/>
  <sheetViews>
    <sheetView zoomScale="80" zoomScaleNormal="80" workbookViewId="0">
      <pane xSplit="2" ySplit="3" topLeftCell="C65" activePane="bottomRight" state="frozen"/>
      <selection pane="topRight" activeCell="C1" sqref="C1"/>
      <selection pane="bottomLeft" activeCell="A4" sqref="A4"/>
      <selection pane="bottomRight" activeCell="A2" sqref="A2:K111"/>
    </sheetView>
  </sheetViews>
  <sheetFormatPr defaultRowHeight="12.75"/>
  <cols>
    <col min="1" max="1" width="9.140625" style="232"/>
    <col min="2" max="2" width="9.140625" style="239"/>
    <col min="3" max="3" width="11.42578125" style="256" customWidth="1"/>
    <col min="4" max="4" width="10.42578125" style="256" customWidth="1"/>
    <col min="5" max="5" width="10.85546875" style="238" bestFit="1" customWidth="1"/>
    <col min="6" max="6" width="12.140625" style="238" customWidth="1"/>
    <col min="7" max="7" width="11.28515625" style="238" customWidth="1"/>
    <col min="8" max="8" width="10.28515625" style="261" customWidth="1"/>
    <col min="9" max="9" width="10.28515625" style="238" customWidth="1"/>
    <col min="10" max="10" width="10.7109375" style="238" customWidth="1"/>
    <col min="11" max="11" width="11.28515625" style="238" customWidth="1"/>
    <col min="12" max="16384" width="9.140625" style="232"/>
  </cols>
  <sheetData>
    <row r="1" spans="1:16" ht="30" customHeight="1">
      <c r="D1" s="259"/>
      <c r="E1" s="259"/>
      <c r="F1" s="259"/>
      <c r="H1" s="260"/>
      <c r="I1" s="259"/>
      <c r="J1" s="225"/>
    </row>
    <row r="2" spans="1:16" ht="89.45" customHeight="1">
      <c r="A2" s="235" t="s">
        <v>0</v>
      </c>
      <c r="B2" s="235" t="s">
        <v>1</v>
      </c>
      <c r="C2" s="242" t="s">
        <v>235</v>
      </c>
      <c r="D2" s="242" t="s">
        <v>245</v>
      </c>
      <c r="E2" s="242" t="s">
        <v>236</v>
      </c>
      <c r="F2" s="242" t="s">
        <v>225</v>
      </c>
      <c r="G2" s="272" t="s">
        <v>246</v>
      </c>
      <c r="H2" s="271" t="s">
        <v>244</v>
      </c>
      <c r="I2" s="242" t="s">
        <v>248</v>
      </c>
      <c r="J2" s="242" t="s">
        <v>247</v>
      </c>
      <c r="K2" s="272" t="s">
        <v>268</v>
      </c>
      <c r="N2" s="268"/>
      <c r="O2" s="268"/>
      <c r="P2" s="268"/>
    </row>
    <row r="3" spans="1:16" ht="14.25" customHeight="1">
      <c r="A3" s="240" t="s">
        <v>224</v>
      </c>
    </row>
    <row r="4" spans="1:16">
      <c r="A4" s="234">
        <v>1991</v>
      </c>
      <c r="B4" s="237">
        <v>33573</v>
      </c>
      <c r="C4" s="256">
        <v>59.768439135301612</v>
      </c>
      <c r="D4" s="259">
        <v>0</v>
      </c>
      <c r="E4" s="259">
        <v>0</v>
      </c>
      <c r="F4" s="238">
        <v>0</v>
      </c>
      <c r="G4" s="238">
        <v>0</v>
      </c>
      <c r="H4" s="260">
        <v>0</v>
      </c>
      <c r="I4" s="259">
        <v>0</v>
      </c>
      <c r="J4" s="238">
        <v>0</v>
      </c>
      <c r="K4" s="238">
        <v>0</v>
      </c>
      <c r="M4" s="238"/>
      <c r="N4" s="267"/>
      <c r="O4" s="267"/>
      <c r="P4" s="269"/>
    </row>
    <row r="5" spans="1:16">
      <c r="A5" s="234">
        <v>1992</v>
      </c>
      <c r="B5" s="237">
        <v>33664</v>
      </c>
      <c r="C5" s="256">
        <v>42.489062888491993</v>
      </c>
      <c r="D5" s="259">
        <v>0</v>
      </c>
      <c r="E5" s="259">
        <v>0</v>
      </c>
      <c r="F5" s="238">
        <v>0</v>
      </c>
      <c r="G5" s="238">
        <v>0</v>
      </c>
      <c r="H5" s="260">
        <v>0</v>
      </c>
      <c r="I5" s="259">
        <v>0</v>
      </c>
      <c r="J5" s="238">
        <v>0</v>
      </c>
      <c r="K5" s="238">
        <v>0</v>
      </c>
      <c r="M5" s="238"/>
      <c r="N5" s="267"/>
      <c r="P5" s="269"/>
    </row>
    <row r="6" spans="1:16">
      <c r="A6" s="234">
        <v>1992</v>
      </c>
      <c r="B6" s="237">
        <v>33756</v>
      </c>
      <c r="C6" s="256">
        <v>32.421817289866503</v>
      </c>
      <c r="D6" s="259">
        <v>0</v>
      </c>
      <c r="E6" s="259">
        <v>0</v>
      </c>
      <c r="F6" s="238">
        <v>0</v>
      </c>
      <c r="G6" s="238">
        <v>0</v>
      </c>
      <c r="H6" s="260">
        <v>0</v>
      </c>
      <c r="I6" s="259">
        <v>0</v>
      </c>
      <c r="J6" s="238">
        <v>0</v>
      </c>
      <c r="K6" s="238">
        <v>0</v>
      </c>
      <c r="M6" s="238"/>
      <c r="N6" s="267"/>
      <c r="P6" s="269"/>
    </row>
    <row r="7" spans="1:16">
      <c r="A7" s="234">
        <v>1992</v>
      </c>
      <c r="B7" s="237">
        <v>33848</v>
      </c>
      <c r="C7" s="256">
        <v>29.396240096601883</v>
      </c>
      <c r="D7" s="259">
        <v>0</v>
      </c>
      <c r="E7" s="259">
        <v>0</v>
      </c>
      <c r="F7" s="238">
        <v>0</v>
      </c>
      <c r="G7" s="238">
        <v>0</v>
      </c>
      <c r="H7" s="260">
        <v>0</v>
      </c>
      <c r="I7" s="259">
        <v>0</v>
      </c>
      <c r="J7" s="238">
        <v>0</v>
      </c>
      <c r="K7" s="238">
        <v>0</v>
      </c>
      <c r="M7" s="238"/>
      <c r="N7" s="267"/>
      <c r="P7" s="269"/>
    </row>
    <row r="8" spans="1:16">
      <c r="A8" s="234">
        <v>1992</v>
      </c>
      <c r="B8" s="237">
        <v>33939</v>
      </c>
      <c r="C8" s="256">
        <v>28.102519286243144</v>
      </c>
      <c r="D8" s="259">
        <v>0</v>
      </c>
      <c r="E8" s="259">
        <v>0</v>
      </c>
      <c r="F8" s="238">
        <v>0</v>
      </c>
      <c r="G8" s="238">
        <v>0</v>
      </c>
      <c r="H8" s="260">
        <v>0</v>
      </c>
      <c r="I8" s="259">
        <v>0</v>
      </c>
      <c r="J8" s="238">
        <v>0</v>
      </c>
      <c r="K8" s="238">
        <v>0</v>
      </c>
      <c r="M8" s="238"/>
      <c r="N8" s="267"/>
      <c r="P8" s="269"/>
    </row>
    <row r="9" spans="1:16">
      <c r="A9" s="234">
        <v>1993</v>
      </c>
      <c r="B9" s="237">
        <v>34029</v>
      </c>
      <c r="C9" s="256">
        <v>23.397787307329789</v>
      </c>
      <c r="D9" s="259">
        <v>0</v>
      </c>
      <c r="E9" s="259">
        <v>0</v>
      </c>
      <c r="F9" s="238">
        <v>0</v>
      </c>
      <c r="G9" s="238">
        <v>0</v>
      </c>
      <c r="H9" s="260">
        <v>0</v>
      </c>
      <c r="I9" s="259">
        <v>0</v>
      </c>
      <c r="J9" s="238">
        <v>0</v>
      </c>
      <c r="K9" s="238">
        <v>0</v>
      </c>
      <c r="M9" s="238"/>
      <c r="N9" s="267"/>
      <c r="P9" s="269"/>
    </row>
    <row r="10" spans="1:16">
      <c r="A10" s="234">
        <v>1993</v>
      </c>
      <c r="B10" s="237">
        <v>34121</v>
      </c>
      <c r="C10" s="256">
        <v>20.425524256224612</v>
      </c>
      <c r="D10" s="259">
        <v>0</v>
      </c>
      <c r="E10" s="259">
        <v>0</v>
      </c>
      <c r="F10" s="238">
        <v>0</v>
      </c>
      <c r="G10" s="238">
        <v>0</v>
      </c>
      <c r="H10" s="260">
        <v>0</v>
      </c>
      <c r="I10" s="259">
        <v>0</v>
      </c>
      <c r="J10" s="238">
        <v>0</v>
      </c>
      <c r="K10" s="238">
        <v>0</v>
      </c>
      <c r="M10" s="238"/>
      <c r="N10" s="267"/>
      <c r="P10" s="269"/>
    </row>
    <row r="11" spans="1:16">
      <c r="A11" s="234">
        <v>1993</v>
      </c>
      <c r="B11" s="237">
        <v>34213</v>
      </c>
      <c r="C11" s="256">
        <v>21.469763762762152</v>
      </c>
      <c r="D11" s="259">
        <v>0</v>
      </c>
      <c r="E11" s="259">
        <v>0</v>
      </c>
      <c r="F11" s="238">
        <v>0</v>
      </c>
      <c r="G11" s="238">
        <v>0</v>
      </c>
      <c r="H11" s="260">
        <v>0</v>
      </c>
      <c r="I11" s="259">
        <v>0</v>
      </c>
      <c r="J11" s="238">
        <v>0</v>
      </c>
      <c r="K11" s="238">
        <v>0</v>
      </c>
      <c r="M11" s="238"/>
      <c r="N11" s="267"/>
      <c r="P11" s="269"/>
    </row>
    <row r="12" spans="1:16">
      <c r="A12" s="234">
        <v>1993</v>
      </c>
      <c r="B12" s="237">
        <v>34304</v>
      </c>
      <c r="C12" s="256">
        <v>20.158719534846743</v>
      </c>
      <c r="D12" s="259">
        <v>0</v>
      </c>
      <c r="E12" s="259">
        <v>0</v>
      </c>
      <c r="F12" s="238">
        <v>0</v>
      </c>
      <c r="G12" s="238">
        <v>0</v>
      </c>
      <c r="H12" s="260">
        <v>0</v>
      </c>
      <c r="I12" s="259">
        <v>0</v>
      </c>
      <c r="J12" s="238">
        <v>0</v>
      </c>
      <c r="K12" s="238">
        <v>0</v>
      </c>
      <c r="M12" s="238"/>
      <c r="N12" s="267"/>
      <c r="P12" s="269"/>
    </row>
    <row r="13" spans="1:16">
      <c r="A13" s="234">
        <v>1994</v>
      </c>
      <c r="B13" s="237">
        <v>34394</v>
      </c>
      <c r="C13" s="256">
        <v>17.472568525753061</v>
      </c>
      <c r="D13" s="259">
        <v>0</v>
      </c>
      <c r="E13" s="259">
        <v>0</v>
      </c>
      <c r="F13" s="238">
        <v>0</v>
      </c>
      <c r="G13" s="238">
        <v>0</v>
      </c>
      <c r="H13" s="260">
        <v>0</v>
      </c>
      <c r="I13" s="259">
        <v>0</v>
      </c>
      <c r="J13" s="238">
        <v>0</v>
      </c>
      <c r="K13" s="238">
        <v>0</v>
      </c>
      <c r="M13" s="238"/>
      <c r="N13" s="267"/>
      <c r="P13" s="269"/>
    </row>
    <row r="14" spans="1:16">
      <c r="A14" s="234">
        <v>1994</v>
      </c>
      <c r="B14" s="237">
        <v>34486</v>
      </c>
      <c r="C14" s="256">
        <v>15.875893247922237</v>
      </c>
      <c r="D14" s="259">
        <v>0</v>
      </c>
      <c r="E14" s="259">
        <v>0</v>
      </c>
      <c r="F14" s="238">
        <v>0</v>
      </c>
      <c r="G14" s="238">
        <v>0</v>
      </c>
      <c r="H14" s="260">
        <v>0</v>
      </c>
      <c r="I14" s="259">
        <v>0</v>
      </c>
      <c r="J14" s="238">
        <v>0</v>
      </c>
      <c r="K14" s="238">
        <v>0</v>
      </c>
      <c r="M14" s="238"/>
      <c r="N14" s="267"/>
      <c r="P14" s="269"/>
    </row>
    <row r="15" spans="1:16">
      <c r="A15" s="234">
        <v>1994</v>
      </c>
      <c r="B15" s="237">
        <v>34578</v>
      </c>
      <c r="C15" s="256">
        <v>15.117170379875889</v>
      </c>
      <c r="D15" s="259">
        <v>0</v>
      </c>
      <c r="E15" s="259">
        <v>0</v>
      </c>
      <c r="F15" s="238">
        <v>0</v>
      </c>
      <c r="G15" s="238">
        <v>0</v>
      </c>
      <c r="H15" s="260">
        <v>0</v>
      </c>
      <c r="I15" s="259">
        <v>0</v>
      </c>
      <c r="J15" s="238">
        <v>0</v>
      </c>
      <c r="K15" s="238">
        <v>0</v>
      </c>
      <c r="M15" s="238"/>
      <c r="N15" s="267"/>
      <c r="P15" s="269"/>
    </row>
    <row r="16" spans="1:16">
      <c r="A16" s="234">
        <v>1994</v>
      </c>
      <c r="B16" s="237">
        <v>34669</v>
      </c>
      <c r="C16" s="256">
        <v>18.684260230628585</v>
      </c>
      <c r="D16" s="259">
        <v>0</v>
      </c>
      <c r="E16" s="259">
        <v>0</v>
      </c>
      <c r="F16" s="238">
        <v>0</v>
      </c>
      <c r="G16" s="238">
        <v>0</v>
      </c>
      <c r="H16" s="260">
        <v>0</v>
      </c>
      <c r="I16" s="259">
        <v>0</v>
      </c>
      <c r="J16" s="238">
        <v>0</v>
      </c>
      <c r="K16" s="238">
        <v>0</v>
      </c>
      <c r="M16" s="238"/>
      <c r="N16" s="267"/>
      <c r="P16" s="269"/>
    </row>
    <row r="17" spans="1:16">
      <c r="A17" s="234">
        <v>1995</v>
      </c>
      <c r="B17" s="237">
        <v>34759</v>
      </c>
      <c r="C17" s="256">
        <v>19.045764782762241</v>
      </c>
      <c r="D17" s="256">
        <v>0</v>
      </c>
      <c r="E17" s="256">
        <v>0</v>
      </c>
      <c r="F17" s="238">
        <v>0</v>
      </c>
      <c r="G17" s="238">
        <v>0</v>
      </c>
      <c r="H17" s="261">
        <v>0</v>
      </c>
      <c r="I17" s="256">
        <v>0</v>
      </c>
      <c r="J17" s="238">
        <v>0</v>
      </c>
      <c r="K17" s="238">
        <v>0</v>
      </c>
      <c r="M17" s="238"/>
      <c r="N17" s="267"/>
      <c r="P17" s="269"/>
    </row>
    <row r="18" spans="1:16">
      <c r="A18" s="234">
        <v>1995</v>
      </c>
      <c r="B18" s="237">
        <v>34851</v>
      </c>
      <c r="C18" s="256">
        <v>19.094863488399298</v>
      </c>
      <c r="D18" s="256">
        <v>0</v>
      </c>
      <c r="E18" s="256">
        <v>0</v>
      </c>
      <c r="F18" s="238">
        <v>0</v>
      </c>
      <c r="G18" s="238">
        <v>0</v>
      </c>
      <c r="H18" s="261">
        <v>0</v>
      </c>
      <c r="I18" s="256">
        <v>0</v>
      </c>
      <c r="J18" s="238">
        <v>0</v>
      </c>
      <c r="K18" s="238">
        <v>0</v>
      </c>
      <c r="M18" s="238"/>
      <c r="N18" s="267"/>
      <c r="P18" s="269"/>
    </row>
    <row r="19" spans="1:16">
      <c r="A19" s="234">
        <v>1995</v>
      </c>
      <c r="B19" s="237">
        <v>34943</v>
      </c>
      <c r="C19" s="256">
        <v>19.792559066046643</v>
      </c>
      <c r="D19" s="256">
        <v>0</v>
      </c>
      <c r="E19" s="256">
        <v>0</v>
      </c>
      <c r="F19" s="238">
        <v>0</v>
      </c>
      <c r="G19" s="238">
        <v>0</v>
      </c>
      <c r="H19" s="261">
        <v>0</v>
      </c>
      <c r="I19" s="256">
        <v>0</v>
      </c>
      <c r="J19" s="238">
        <v>0</v>
      </c>
      <c r="K19" s="238">
        <v>0</v>
      </c>
      <c r="M19" s="238"/>
      <c r="N19" s="267"/>
      <c r="P19" s="269"/>
    </row>
    <row r="20" spans="1:16">
      <c r="A20" s="234">
        <v>1995</v>
      </c>
      <c r="B20" s="237">
        <v>35034</v>
      </c>
      <c r="C20" s="256">
        <v>21.158935833975477</v>
      </c>
      <c r="D20" s="256">
        <v>0</v>
      </c>
      <c r="E20" s="256">
        <v>0</v>
      </c>
      <c r="F20" s="238">
        <v>0</v>
      </c>
      <c r="G20" s="238">
        <v>0</v>
      </c>
      <c r="H20" s="261">
        <v>0</v>
      </c>
      <c r="I20" s="256">
        <v>0</v>
      </c>
      <c r="J20" s="238">
        <v>0</v>
      </c>
      <c r="K20" s="238">
        <v>0</v>
      </c>
      <c r="M20" s="238"/>
      <c r="N20" s="267"/>
      <c r="P20" s="269"/>
    </row>
    <row r="21" spans="1:16">
      <c r="A21" s="234">
        <v>1996</v>
      </c>
      <c r="B21" s="237">
        <v>35125</v>
      </c>
      <c r="C21" s="256">
        <v>21.648837377143344</v>
      </c>
      <c r="D21" s="256">
        <v>0</v>
      </c>
      <c r="E21" s="256">
        <v>0</v>
      </c>
      <c r="F21" s="238">
        <v>0</v>
      </c>
      <c r="G21" s="238">
        <v>0</v>
      </c>
      <c r="H21" s="261">
        <v>0</v>
      </c>
      <c r="I21" s="256">
        <v>0</v>
      </c>
      <c r="J21" s="238">
        <v>0</v>
      </c>
      <c r="K21" s="238">
        <v>0</v>
      </c>
      <c r="M21" s="238"/>
      <c r="N21" s="267"/>
      <c r="P21" s="269"/>
    </row>
    <row r="22" spans="1:16">
      <c r="A22" s="234">
        <v>1996</v>
      </c>
      <c r="B22" s="237">
        <v>35217</v>
      </c>
      <c r="C22" s="256">
        <v>21.947191728276387</v>
      </c>
      <c r="D22" s="256">
        <v>0</v>
      </c>
      <c r="E22" s="256">
        <v>0</v>
      </c>
      <c r="F22" s="238">
        <v>0</v>
      </c>
      <c r="G22" s="238">
        <v>0</v>
      </c>
      <c r="H22" s="261">
        <v>0</v>
      </c>
      <c r="I22" s="256">
        <v>0</v>
      </c>
      <c r="J22" s="238">
        <v>0</v>
      </c>
      <c r="K22" s="238">
        <v>0</v>
      </c>
      <c r="M22" s="238"/>
      <c r="N22" s="267"/>
      <c r="P22" s="269"/>
    </row>
    <row r="23" spans="1:16">
      <c r="A23" s="234">
        <v>1996</v>
      </c>
      <c r="B23" s="237">
        <v>35309</v>
      </c>
      <c r="C23" s="256">
        <v>21.490528294847628</v>
      </c>
      <c r="D23" s="256">
        <v>0</v>
      </c>
      <c r="E23" s="256">
        <v>0</v>
      </c>
      <c r="F23" s="238">
        <v>0</v>
      </c>
      <c r="G23" s="238">
        <v>0</v>
      </c>
      <c r="H23" s="261">
        <v>0</v>
      </c>
      <c r="I23" s="256">
        <v>0</v>
      </c>
      <c r="J23" s="238">
        <v>0</v>
      </c>
      <c r="K23" s="238">
        <v>0</v>
      </c>
      <c r="M23" s="238"/>
      <c r="N23" s="267"/>
      <c r="P23" s="269"/>
    </row>
    <row r="24" spans="1:16">
      <c r="A24" s="234">
        <v>1996</v>
      </c>
      <c r="B24" s="237">
        <v>35400</v>
      </c>
      <c r="C24" s="256">
        <v>23.138357831377849</v>
      </c>
      <c r="D24" s="256">
        <v>0</v>
      </c>
      <c r="E24" s="256">
        <v>0</v>
      </c>
      <c r="F24" s="238">
        <v>0</v>
      </c>
      <c r="G24" s="238">
        <v>0</v>
      </c>
      <c r="H24" s="261">
        <v>0</v>
      </c>
      <c r="I24" s="256">
        <v>0</v>
      </c>
      <c r="J24" s="238">
        <v>0</v>
      </c>
      <c r="K24" s="238">
        <v>0</v>
      </c>
      <c r="M24" s="238"/>
      <c r="N24" s="267"/>
      <c r="P24" s="269"/>
    </row>
    <row r="25" spans="1:16">
      <c r="A25" s="234">
        <v>1997</v>
      </c>
      <c r="B25" s="237">
        <v>35490</v>
      </c>
      <c r="C25" s="256">
        <v>25.296437551084377</v>
      </c>
      <c r="D25" s="256">
        <v>0</v>
      </c>
      <c r="E25" s="256">
        <v>0</v>
      </c>
      <c r="F25" s="238">
        <v>0</v>
      </c>
      <c r="G25" s="238">
        <v>0</v>
      </c>
      <c r="H25" s="261">
        <v>0</v>
      </c>
      <c r="I25" s="256">
        <v>0</v>
      </c>
      <c r="J25" s="238">
        <v>0</v>
      </c>
      <c r="K25" s="238">
        <v>0</v>
      </c>
      <c r="M25" s="238"/>
      <c r="N25" s="267"/>
      <c r="P25" s="269"/>
    </row>
    <row r="26" spans="1:16">
      <c r="A26" s="234">
        <v>1997</v>
      </c>
      <c r="B26" s="237">
        <v>35582</v>
      </c>
      <c r="C26" s="256">
        <v>21.438660289034171</v>
      </c>
      <c r="D26" s="256">
        <v>0</v>
      </c>
      <c r="E26" s="256">
        <v>0</v>
      </c>
      <c r="F26" s="238">
        <v>0</v>
      </c>
      <c r="G26" s="238">
        <v>0</v>
      </c>
      <c r="H26" s="261">
        <v>0</v>
      </c>
      <c r="I26" s="256">
        <v>0</v>
      </c>
      <c r="J26" s="238">
        <v>0</v>
      </c>
      <c r="K26" s="238">
        <v>0</v>
      </c>
      <c r="M26" s="238"/>
      <c r="N26" s="267"/>
      <c r="P26" s="269"/>
    </row>
    <row r="27" spans="1:16">
      <c r="A27" s="234">
        <v>1997</v>
      </c>
      <c r="B27" s="237">
        <v>35674</v>
      </c>
      <c r="C27" s="256">
        <v>18.021449850931706</v>
      </c>
      <c r="D27" s="256">
        <v>0</v>
      </c>
      <c r="E27" s="256">
        <v>0</v>
      </c>
      <c r="F27" s="238">
        <v>0</v>
      </c>
      <c r="G27" s="238">
        <v>0</v>
      </c>
      <c r="H27" s="261">
        <v>0</v>
      </c>
      <c r="I27" s="256">
        <v>0</v>
      </c>
      <c r="J27" s="238">
        <v>0</v>
      </c>
      <c r="K27" s="238">
        <v>0</v>
      </c>
      <c r="M27" s="238"/>
      <c r="N27" s="267"/>
      <c r="P27" s="269"/>
    </row>
    <row r="28" spans="1:16">
      <c r="A28" s="234">
        <v>1997</v>
      </c>
      <c r="B28" s="237">
        <v>35765</v>
      </c>
      <c r="C28" s="256">
        <v>13.827526821060454</v>
      </c>
      <c r="D28" s="256">
        <v>0</v>
      </c>
      <c r="E28" s="256">
        <v>0</v>
      </c>
      <c r="F28" s="238">
        <v>0</v>
      </c>
      <c r="G28" s="238">
        <v>0</v>
      </c>
      <c r="H28" s="261">
        <v>0</v>
      </c>
      <c r="I28" s="256">
        <v>0</v>
      </c>
      <c r="J28" s="238">
        <v>0</v>
      </c>
      <c r="K28" s="238">
        <v>0</v>
      </c>
      <c r="M28" s="238"/>
      <c r="N28" s="267"/>
      <c r="P28" s="269"/>
    </row>
    <row r="29" spans="1:16">
      <c r="A29" s="234">
        <v>1998</v>
      </c>
      <c r="B29" s="237">
        <v>35855</v>
      </c>
      <c r="C29" s="256">
        <v>13.96293414699101</v>
      </c>
      <c r="D29" s="256">
        <v>0</v>
      </c>
      <c r="E29" s="256">
        <v>0</v>
      </c>
      <c r="F29" s="238">
        <v>0</v>
      </c>
      <c r="G29" s="238">
        <v>0</v>
      </c>
      <c r="H29" s="261">
        <v>0</v>
      </c>
      <c r="I29" s="256">
        <v>0</v>
      </c>
      <c r="J29" s="238">
        <v>0</v>
      </c>
      <c r="K29" s="238">
        <v>0</v>
      </c>
      <c r="M29" s="238"/>
      <c r="N29" s="267"/>
      <c r="P29" s="269"/>
    </row>
    <row r="30" spans="1:16">
      <c r="A30" s="234">
        <v>1998</v>
      </c>
      <c r="B30" s="237">
        <v>35947</v>
      </c>
      <c r="C30" s="256">
        <v>14.253509891931726</v>
      </c>
      <c r="D30" s="256">
        <v>0</v>
      </c>
      <c r="E30" s="256">
        <v>0</v>
      </c>
      <c r="F30" s="238">
        <v>0</v>
      </c>
      <c r="G30" s="238">
        <v>0</v>
      </c>
      <c r="H30" s="261">
        <v>0</v>
      </c>
      <c r="I30" s="256">
        <v>0</v>
      </c>
      <c r="J30" s="238">
        <v>0</v>
      </c>
      <c r="K30" s="238">
        <v>0</v>
      </c>
      <c r="M30" s="238"/>
      <c r="N30" s="267"/>
      <c r="P30" s="269"/>
    </row>
    <row r="31" spans="1:16">
      <c r="A31" s="234">
        <v>1998</v>
      </c>
      <c r="B31" s="237">
        <v>36039</v>
      </c>
      <c r="C31" s="256">
        <v>14.647121453177744</v>
      </c>
      <c r="D31" s="256">
        <v>0</v>
      </c>
      <c r="E31" s="256">
        <v>0</v>
      </c>
      <c r="F31" s="238">
        <v>0</v>
      </c>
      <c r="G31" s="238">
        <v>0</v>
      </c>
      <c r="H31" s="261">
        <v>0</v>
      </c>
      <c r="I31" s="256">
        <v>0</v>
      </c>
      <c r="J31" s="238">
        <v>0</v>
      </c>
      <c r="K31" s="238">
        <v>0</v>
      </c>
      <c r="M31" s="238"/>
      <c r="N31" s="267"/>
      <c r="P31" s="269"/>
    </row>
    <row r="32" spans="1:16">
      <c r="A32" s="234">
        <v>1998</v>
      </c>
      <c r="B32" s="237">
        <v>36130</v>
      </c>
      <c r="C32" s="256">
        <v>15.551488023800605</v>
      </c>
      <c r="D32" s="256">
        <v>0</v>
      </c>
      <c r="E32" s="256">
        <v>0</v>
      </c>
      <c r="F32" s="238">
        <v>0</v>
      </c>
      <c r="G32" s="238">
        <v>0</v>
      </c>
      <c r="H32" s="261">
        <v>0</v>
      </c>
      <c r="I32" s="256">
        <v>0</v>
      </c>
      <c r="J32" s="238">
        <v>0</v>
      </c>
      <c r="K32" s="238">
        <v>0</v>
      </c>
      <c r="M32" s="238"/>
      <c r="N32" s="267"/>
      <c r="P32" s="269"/>
    </row>
    <row r="33" spans="1:16">
      <c r="A33" s="234">
        <v>1999</v>
      </c>
      <c r="B33" s="237">
        <v>36220</v>
      </c>
      <c r="C33" s="256">
        <v>17.670502969793532</v>
      </c>
      <c r="D33" s="256">
        <v>0</v>
      </c>
      <c r="E33" s="256">
        <v>0</v>
      </c>
      <c r="F33" s="238">
        <v>0</v>
      </c>
      <c r="G33" s="238">
        <v>0</v>
      </c>
      <c r="H33" s="261">
        <v>0</v>
      </c>
      <c r="I33" s="256">
        <v>0</v>
      </c>
      <c r="J33" s="238">
        <v>0</v>
      </c>
      <c r="K33" s="238">
        <v>0</v>
      </c>
      <c r="M33" s="238"/>
      <c r="N33" s="267"/>
      <c r="P33" s="269"/>
    </row>
    <row r="34" spans="1:16">
      <c r="A34" s="234">
        <v>1999</v>
      </c>
      <c r="B34" s="237">
        <v>36312</v>
      </c>
      <c r="C34" s="256">
        <v>13.601606131009714</v>
      </c>
      <c r="D34" s="256">
        <v>0</v>
      </c>
      <c r="E34" s="256">
        <v>0</v>
      </c>
      <c r="F34" s="238">
        <v>0</v>
      </c>
      <c r="G34" s="238">
        <v>0</v>
      </c>
      <c r="H34" s="261">
        <v>0</v>
      </c>
      <c r="I34" s="256">
        <v>0</v>
      </c>
      <c r="J34" s="238">
        <v>0</v>
      </c>
      <c r="K34" s="238">
        <v>0</v>
      </c>
      <c r="M34" s="238"/>
      <c r="N34" s="267"/>
      <c r="P34" s="269"/>
    </row>
    <row r="35" spans="1:16">
      <c r="A35" s="234">
        <v>1999</v>
      </c>
      <c r="B35" s="237">
        <v>36404</v>
      </c>
      <c r="C35" s="256">
        <v>11.312820384745423</v>
      </c>
      <c r="D35" s="256">
        <v>0</v>
      </c>
      <c r="E35" s="256">
        <v>0</v>
      </c>
      <c r="F35" s="238">
        <v>0</v>
      </c>
      <c r="G35" s="238">
        <v>0</v>
      </c>
      <c r="H35" s="261">
        <v>0</v>
      </c>
      <c r="I35" s="256">
        <v>0</v>
      </c>
      <c r="J35" s="238">
        <v>0</v>
      </c>
      <c r="K35" s="238">
        <v>0</v>
      </c>
      <c r="M35" s="238"/>
      <c r="N35" s="267"/>
      <c r="P35" s="269"/>
    </row>
    <row r="36" spans="1:16">
      <c r="A36" s="234">
        <v>1999</v>
      </c>
      <c r="B36" s="237">
        <v>36495</v>
      </c>
      <c r="C36" s="256">
        <v>10.119721478150447</v>
      </c>
      <c r="D36" s="256">
        <v>0</v>
      </c>
      <c r="E36" s="256">
        <v>0</v>
      </c>
      <c r="F36" s="238">
        <v>0</v>
      </c>
      <c r="G36" s="238">
        <v>0</v>
      </c>
      <c r="H36" s="261">
        <v>0</v>
      </c>
      <c r="I36" s="256">
        <v>0</v>
      </c>
      <c r="J36" s="238">
        <v>0</v>
      </c>
      <c r="K36" s="238">
        <v>0</v>
      </c>
      <c r="M36" s="238"/>
      <c r="N36" s="267"/>
      <c r="P36" s="269"/>
    </row>
    <row r="37" spans="1:16">
      <c r="A37" s="234">
        <v>2000</v>
      </c>
      <c r="B37" s="237">
        <v>36586</v>
      </c>
      <c r="C37" s="256">
        <v>19.049226764391243</v>
      </c>
      <c r="D37" s="256">
        <v>19.05</v>
      </c>
      <c r="E37" s="256">
        <v>-7.732356087579717E-4</v>
      </c>
      <c r="F37" s="238">
        <v>-4.0589795735290757E-5</v>
      </c>
      <c r="G37" s="238">
        <v>0</v>
      </c>
      <c r="H37" s="261">
        <v>19.05</v>
      </c>
      <c r="I37" s="256">
        <v>-7.732356087579717E-4</v>
      </c>
      <c r="J37" s="238">
        <v>-4.0589795735290757E-5</v>
      </c>
      <c r="K37" s="238">
        <v>0</v>
      </c>
      <c r="M37" s="238"/>
      <c r="N37" s="238"/>
      <c r="P37" s="269"/>
    </row>
    <row r="38" spans="1:16">
      <c r="A38" s="234">
        <v>2000</v>
      </c>
      <c r="B38" s="237">
        <v>36678</v>
      </c>
      <c r="C38" s="256">
        <v>19.473027814018671</v>
      </c>
      <c r="D38" s="256">
        <v>19.47</v>
      </c>
      <c r="E38" s="256">
        <v>3.027814018672359E-3</v>
      </c>
      <c r="F38" s="238">
        <v>1.5551176264372302E-4</v>
      </c>
      <c r="G38" s="238">
        <v>0</v>
      </c>
      <c r="H38" s="261">
        <v>19.47</v>
      </c>
      <c r="I38" s="256">
        <v>3.027814018672359E-3</v>
      </c>
      <c r="J38" s="238">
        <v>1.5551176264372302E-4</v>
      </c>
      <c r="K38" s="238">
        <v>0</v>
      </c>
      <c r="M38" s="238"/>
      <c r="N38" s="238"/>
      <c r="P38" s="269"/>
    </row>
    <row r="39" spans="1:16">
      <c r="A39" s="234">
        <v>2000</v>
      </c>
      <c r="B39" s="237">
        <v>36770</v>
      </c>
      <c r="C39" s="256">
        <v>19.211131689985329</v>
      </c>
      <c r="D39" s="256">
        <v>19.323333286588099</v>
      </c>
      <c r="E39" s="256">
        <v>-0.11220159660276963</v>
      </c>
      <c r="F39" s="238">
        <v>-5.8065342525891461E-3</v>
      </c>
      <c r="G39" s="238">
        <v>0</v>
      </c>
      <c r="H39" s="261">
        <v>19.3233215290064</v>
      </c>
      <c r="I39" s="256">
        <v>-0.11218983902107027</v>
      </c>
      <c r="J39" s="238">
        <v>-5.8059293197942896E-3</v>
      </c>
      <c r="K39" s="238">
        <v>0</v>
      </c>
      <c r="M39" s="238"/>
      <c r="N39" s="238"/>
      <c r="P39" s="269"/>
    </row>
    <row r="40" spans="1:16">
      <c r="A40" s="234">
        <v>2000</v>
      </c>
      <c r="B40" s="237">
        <v>36861</v>
      </c>
      <c r="C40" s="256">
        <v>19.058268709792582</v>
      </c>
      <c r="D40" s="256">
        <v>19.162999832224699</v>
      </c>
      <c r="E40" s="256">
        <v>-0.10473112243211702</v>
      </c>
      <c r="F40" s="238">
        <v>-5.4652780540132007E-3</v>
      </c>
      <c r="G40" s="238">
        <v>0</v>
      </c>
      <c r="H40" s="261">
        <v>19.162957951257599</v>
      </c>
      <c r="I40" s="256">
        <v>-0.10468924146501735</v>
      </c>
      <c r="J40" s="238">
        <v>-5.4631044816412233E-3</v>
      </c>
      <c r="K40" s="238">
        <v>0</v>
      </c>
      <c r="M40" s="238"/>
      <c r="N40" s="238"/>
      <c r="P40" s="269"/>
    </row>
    <row r="41" spans="1:16">
      <c r="A41" s="234">
        <v>2001</v>
      </c>
      <c r="B41" s="237">
        <v>36951</v>
      </c>
      <c r="C41" s="256">
        <v>19.186996310847348</v>
      </c>
      <c r="D41" s="256">
        <v>19.1699998511945</v>
      </c>
      <c r="E41" s="256">
        <v>1.6996459652848017E-2</v>
      </c>
      <c r="F41" s="238">
        <v>8.8661762048936055E-4</v>
      </c>
      <c r="G41" s="238">
        <v>0</v>
      </c>
      <c r="H41" s="261">
        <v>19.169962785517502</v>
      </c>
      <c r="I41" s="256">
        <v>1.703352532984681E-2</v>
      </c>
      <c r="J41" s="238">
        <v>8.8855286368705322E-4</v>
      </c>
      <c r="K41" s="238">
        <v>0</v>
      </c>
      <c r="M41" s="238"/>
      <c r="N41" s="238"/>
      <c r="P41" s="269"/>
    </row>
    <row r="42" spans="1:16">
      <c r="A42" s="234">
        <v>2001</v>
      </c>
      <c r="B42" s="237">
        <v>37043</v>
      </c>
      <c r="C42" s="256">
        <v>18.831473564354237</v>
      </c>
      <c r="D42" s="256">
        <v>18.985713511033399</v>
      </c>
      <c r="E42" s="256">
        <v>-0.15423994667916219</v>
      </c>
      <c r="F42" s="238">
        <v>-8.1240005327967157E-3</v>
      </c>
      <c r="G42" s="238">
        <v>0</v>
      </c>
      <c r="H42" s="261">
        <v>18.985520999149301</v>
      </c>
      <c r="I42" s="256">
        <v>-0.15404743479506422</v>
      </c>
      <c r="J42" s="238">
        <v>-8.1139429780181516E-3</v>
      </c>
      <c r="K42" s="238">
        <v>0</v>
      </c>
      <c r="M42" s="238"/>
      <c r="N42" s="238"/>
      <c r="P42" s="269"/>
    </row>
    <row r="43" spans="1:16">
      <c r="A43" s="234">
        <v>2001</v>
      </c>
      <c r="B43" s="237">
        <v>37135</v>
      </c>
      <c r="C43" s="256">
        <v>19.53746824471116</v>
      </c>
      <c r="D43" s="256">
        <v>19.211072726555301</v>
      </c>
      <c r="E43" s="256">
        <v>0.32639551815585932</v>
      </c>
      <c r="F43" s="238">
        <v>1.6989968379261144E-2</v>
      </c>
      <c r="G43" s="238">
        <v>0</v>
      </c>
      <c r="H43" s="261">
        <v>19.211395422205001</v>
      </c>
      <c r="I43" s="256">
        <v>0.3260728225061591</v>
      </c>
      <c r="J43" s="238">
        <v>1.6972885901316515E-2</v>
      </c>
      <c r="K43" s="238">
        <v>0</v>
      </c>
      <c r="M43" s="238"/>
      <c r="N43" s="238"/>
      <c r="P43" s="269"/>
    </row>
    <row r="44" spans="1:16">
      <c r="A44" s="234">
        <v>2001</v>
      </c>
      <c r="B44" s="237">
        <v>37226</v>
      </c>
      <c r="C44" s="256">
        <v>19.345974683492692</v>
      </c>
      <c r="D44" s="256">
        <v>19.272502432044899</v>
      </c>
      <c r="E44" s="256">
        <v>7.3472251447793013E-2</v>
      </c>
      <c r="F44" s="238">
        <v>3.8122839370162698E-3</v>
      </c>
      <c r="G44" s="238">
        <v>0</v>
      </c>
      <c r="H44" s="261">
        <v>19.273105397060899</v>
      </c>
      <c r="I44" s="256">
        <v>7.2869286431792801E-2</v>
      </c>
      <c r="J44" s="238">
        <v>3.7808793617091219E-3</v>
      </c>
      <c r="K44" s="238">
        <v>0</v>
      </c>
      <c r="M44" s="238"/>
      <c r="N44" s="238"/>
      <c r="P44" s="269"/>
    </row>
    <row r="45" spans="1:16">
      <c r="A45" s="234">
        <v>2002</v>
      </c>
      <c r="B45" s="237">
        <v>37316</v>
      </c>
      <c r="C45" s="256">
        <v>19.90687723920631</v>
      </c>
      <c r="D45" s="256">
        <v>19.524008439832599</v>
      </c>
      <c r="E45" s="256">
        <v>0.38286879937371054</v>
      </c>
      <c r="F45" s="238">
        <v>1.9610153342926706E-2</v>
      </c>
      <c r="G45" s="238">
        <v>0</v>
      </c>
      <c r="H45" s="261">
        <v>19.526093930031699</v>
      </c>
      <c r="I45" s="256">
        <v>0.38078330917461045</v>
      </c>
      <c r="J45" s="238">
        <v>1.9501253580930245E-2</v>
      </c>
      <c r="K45" s="238">
        <v>0</v>
      </c>
      <c r="M45" s="238"/>
      <c r="N45" s="238"/>
      <c r="P45" s="269"/>
    </row>
    <row r="46" spans="1:16">
      <c r="A46" s="234">
        <v>2002</v>
      </c>
      <c r="B46" s="237">
        <v>37408</v>
      </c>
      <c r="C46" s="256">
        <v>20.892607476383962</v>
      </c>
      <c r="D46" s="256">
        <v>20.034208854036301</v>
      </c>
      <c r="E46" s="256">
        <v>0.85839862234766073</v>
      </c>
      <c r="F46" s="238">
        <v>4.2846644387193766E-2</v>
      </c>
      <c r="G46" s="238">
        <v>0</v>
      </c>
      <c r="H46" s="261">
        <v>20.040862664651598</v>
      </c>
      <c r="I46" s="256">
        <v>0.85174481173236316</v>
      </c>
      <c r="J46" s="238">
        <v>4.2500406593508844E-2</v>
      </c>
      <c r="K46" s="238">
        <v>0</v>
      </c>
      <c r="M46" s="238"/>
      <c r="N46" s="238"/>
      <c r="P46" s="269"/>
    </row>
    <row r="47" spans="1:16">
      <c r="A47" s="234">
        <v>2002</v>
      </c>
      <c r="B47" s="237">
        <v>37500</v>
      </c>
      <c r="C47" s="256">
        <v>20.434088466561114</v>
      </c>
      <c r="D47" s="256">
        <v>20.248671310715999</v>
      </c>
      <c r="E47" s="256">
        <v>0.18541715584511564</v>
      </c>
      <c r="F47" s="238">
        <v>9.1570035880323974E-3</v>
      </c>
      <c r="G47" s="238">
        <v>0</v>
      </c>
      <c r="H47" s="261">
        <v>20.257218028771</v>
      </c>
      <c r="I47" s="256">
        <v>0.17687043779011447</v>
      </c>
      <c r="J47" s="238">
        <v>8.7312303959461435E-3</v>
      </c>
      <c r="K47" s="238">
        <v>0</v>
      </c>
      <c r="M47" s="238"/>
      <c r="N47" s="238"/>
      <c r="P47" s="269"/>
    </row>
    <row r="48" spans="1:16">
      <c r="A48" s="234">
        <v>2002</v>
      </c>
      <c r="B48" s="237">
        <v>37591</v>
      </c>
      <c r="C48" s="256">
        <v>20.100069312275028</v>
      </c>
      <c r="D48" s="256">
        <v>20.304901547522</v>
      </c>
      <c r="E48" s="256">
        <v>-0.20483223524697181</v>
      </c>
      <c r="F48" s="238">
        <v>-1.0087822133369007E-2</v>
      </c>
      <c r="G48" s="238">
        <v>0</v>
      </c>
      <c r="H48" s="261">
        <v>20.3121043977801</v>
      </c>
      <c r="I48" s="256">
        <v>-0.21203508550507166</v>
      </c>
      <c r="J48" s="238">
        <v>-1.0438853668369497E-2</v>
      </c>
      <c r="K48" s="238">
        <v>0</v>
      </c>
      <c r="M48" s="238"/>
      <c r="N48" s="238"/>
      <c r="P48" s="269"/>
    </row>
    <row r="49" spans="1:16">
      <c r="A49" s="234">
        <v>2003</v>
      </c>
      <c r="B49" s="237">
        <v>37681</v>
      </c>
      <c r="C49" s="256">
        <v>20.348576953821706</v>
      </c>
      <c r="D49" s="256">
        <v>20.412115145598602</v>
      </c>
      <c r="E49" s="256">
        <v>-6.3538191776896014E-2</v>
      </c>
      <c r="F49" s="238">
        <v>-3.1127686339059712E-3</v>
      </c>
      <c r="G49" s="238">
        <v>0</v>
      </c>
      <c r="H49" s="261">
        <v>20.4186178658057</v>
      </c>
      <c r="I49" s="256">
        <v>-7.0040911983994647E-2</v>
      </c>
      <c r="J49" s="238">
        <v>-3.430247455744273E-3</v>
      </c>
      <c r="K49" s="238">
        <v>0</v>
      </c>
      <c r="M49" s="238"/>
      <c r="N49" s="238"/>
      <c r="P49" s="269"/>
    </row>
    <row r="50" spans="1:16">
      <c r="A50" s="234">
        <v>2003</v>
      </c>
      <c r="B50" s="237">
        <v>37773</v>
      </c>
      <c r="C50" s="256">
        <v>20.759838174777588</v>
      </c>
      <c r="D50" s="256">
        <v>20.5966079612421</v>
      </c>
      <c r="E50" s="256">
        <v>0.16323021353548839</v>
      </c>
      <c r="F50" s="238">
        <v>7.9251017372690136E-3</v>
      </c>
      <c r="G50" s="238">
        <v>0</v>
      </c>
      <c r="H50" s="261">
        <v>20.605223374364002</v>
      </c>
      <c r="I50" s="256">
        <v>0.15461480041358655</v>
      </c>
      <c r="J50" s="238">
        <v>7.5036701910231596E-3</v>
      </c>
      <c r="K50" s="238">
        <v>0</v>
      </c>
      <c r="M50" s="238"/>
      <c r="N50" s="238"/>
      <c r="P50" s="269"/>
    </row>
    <row r="51" spans="1:16">
      <c r="A51" s="234">
        <v>2003</v>
      </c>
      <c r="B51" s="237">
        <v>37865</v>
      </c>
      <c r="C51" s="256">
        <v>21.166965047399469</v>
      </c>
      <c r="D51" s="256">
        <v>20.8369779506755</v>
      </c>
      <c r="E51" s="256">
        <v>0.32998709672396842</v>
      </c>
      <c r="F51" s="238">
        <v>1.58366101603169E-2</v>
      </c>
      <c r="G51" s="238">
        <v>0</v>
      </c>
      <c r="H51" s="261">
        <v>20.851262668091898</v>
      </c>
      <c r="I51" s="256">
        <v>0.31570237930757017</v>
      </c>
      <c r="J51" s="238">
        <v>1.5140684011941463E-2</v>
      </c>
      <c r="K51" s="238">
        <v>0</v>
      </c>
      <c r="M51" s="238"/>
      <c r="N51" s="238"/>
      <c r="P51" s="269"/>
    </row>
    <row r="52" spans="1:16">
      <c r="A52" s="234">
        <v>2003</v>
      </c>
      <c r="B52" s="237">
        <v>37956</v>
      </c>
      <c r="C52" s="256">
        <v>21.637906296477659</v>
      </c>
      <c r="D52" s="256">
        <v>21.13216763902</v>
      </c>
      <c r="E52" s="256">
        <v>0.505738657457659</v>
      </c>
      <c r="F52" s="238">
        <v>2.3932171374782429E-2</v>
      </c>
      <c r="G52" s="238">
        <v>0</v>
      </c>
      <c r="H52" s="261">
        <v>21.157177750969801</v>
      </c>
      <c r="I52" s="256">
        <v>0.48072854550785848</v>
      </c>
      <c r="J52" s="238">
        <v>2.2721770888644244E-2</v>
      </c>
      <c r="K52" s="238">
        <v>0</v>
      </c>
      <c r="M52" s="238"/>
      <c r="N52" s="238"/>
      <c r="P52" s="269"/>
    </row>
    <row r="53" spans="1:16">
      <c r="A53" s="234">
        <v>2004</v>
      </c>
      <c r="B53" s="237">
        <v>38047</v>
      </c>
      <c r="C53" s="256">
        <v>22.659948926456096</v>
      </c>
      <c r="D53" s="256">
        <v>21.5870920164358</v>
      </c>
      <c r="E53" s="256">
        <v>1.0728569100202954</v>
      </c>
      <c r="F53" s="238">
        <v>4.9699001106932483E-2</v>
      </c>
      <c r="G53" s="238">
        <v>0</v>
      </c>
      <c r="H53" s="261">
        <v>21.638953442664899</v>
      </c>
      <c r="I53" s="256">
        <v>1.0209954837911965</v>
      </c>
      <c r="J53" s="238">
        <v>4.7183219211430538E-2</v>
      </c>
      <c r="K53" s="238">
        <v>0</v>
      </c>
      <c r="M53" s="238"/>
      <c r="N53" s="238"/>
      <c r="P53" s="269"/>
    </row>
    <row r="54" spans="1:16">
      <c r="A54" s="234">
        <v>2004</v>
      </c>
      <c r="B54" s="237">
        <v>38139</v>
      </c>
      <c r="C54" s="256">
        <v>22.873626514170766</v>
      </c>
      <c r="D54" s="256">
        <v>21.9981902167169</v>
      </c>
      <c r="E54" s="256">
        <v>0.87543629745386653</v>
      </c>
      <c r="F54" s="238">
        <v>3.9795832694846212E-2</v>
      </c>
      <c r="G54" s="238">
        <v>0</v>
      </c>
      <c r="H54" s="261">
        <v>22.076435992924999</v>
      </c>
      <c r="I54" s="256">
        <v>0.79719052124576706</v>
      </c>
      <c r="J54" s="238">
        <v>3.6110471885101747E-2</v>
      </c>
      <c r="K54" s="238">
        <v>0</v>
      </c>
      <c r="M54" s="238"/>
      <c r="N54" s="238"/>
      <c r="P54" s="269"/>
    </row>
    <row r="55" spans="1:16">
      <c r="A55" s="234">
        <v>2004</v>
      </c>
      <c r="B55" s="237">
        <v>38231</v>
      </c>
      <c r="C55" s="256">
        <v>24.050835617904376</v>
      </c>
      <c r="D55" s="256">
        <v>22.563754454543499</v>
      </c>
      <c r="E55" s="256">
        <v>1.4870811633608767</v>
      </c>
      <c r="F55" s="238">
        <v>6.5905750142633446E-2</v>
      </c>
      <c r="G55" s="238">
        <v>0</v>
      </c>
      <c r="H55" s="261">
        <v>22.6923356198647</v>
      </c>
      <c r="I55" s="256">
        <v>1.3584999980396759</v>
      </c>
      <c r="J55" s="238">
        <v>5.9866027931054111E-2</v>
      </c>
      <c r="K55" s="238">
        <v>0</v>
      </c>
      <c r="M55" s="238"/>
      <c r="N55" s="238"/>
      <c r="P55" s="269"/>
    </row>
    <row r="56" spans="1:16">
      <c r="A56" s="234">
        <v>2004</v>
      </c>
      <c r="B56" s="237">
        <v>38322</v>
      </c>
      <c r="C56" s="256">
        <v>25.839101587589575</v>
      </c>
      <c r="D56" s="256">
        <v>23.364064133438202</v>
      </c>
      <c r="E56" s="256">
        <v>2.4750374541513729</v>
      </c>
      <c r="F56" s="238">
        <v>0.10593351567671605</v>
      </c>
      <c r="G56" s="238">
        <v>0.14844920442230403</v>
      </c>
      <c r="H56" s="261">
        <v>23.587105961776899</v>
      </c>
      <c r="I56" s="256">
        <v>2.2519956258126754</v>
      </c>
      <c r="J56" s="238">
        <v>9.5475707340360261E-2</v>
      </c>
      <c r="K56" s="238">
        <v>7.8748633066461071E-2</v>
      </c>
      <c r="M56" s="238"/>
      <c r="N56" s="238"/>
      <c r="P56" s="238"/>
    </row>
    <row r="57" spans="1:16">
      <c r="A57" s="234">
        <v>2005</v>
      </c>
      <c r="B57" s="237">
        <v>38412</v>
      </c>
      <c r="C57" s="256">
        <v>26.042020061671966</v>
      </c>
      <c r="D57" s="256">
        <v>24.068621621579499</v>
      </c>
      <c r="E57" s="256">
        <v>1.9733984400924669</v>
      </c>
      <c r="F57" s="238">
        <v>8.1990504945374632E-2</v>
      </c>
      <c r="G57" s="238">
        <v>0</v>
      </c>
      <c r="H57" s="261">
        <v>24.376679462118101</v>
      </c>
      <c r="I57" s="256">
        <v>1.6653405995538648</v>
      </c>
      <c r="J57" s="238">
        <v>6.8316958515282744E-2</v>
      </c>
      <c r="K57" s="238">
        <v>0</v>
      </c>
      <c r="M57" s="238"/>
      <c r="N57" s="238"/>
      <c r="P57" s="269"/>
    </row>
    <row r="58" spans="1:16">
      <c r="A58" s="234">
        <v>2005</v>
      </c>
      <c r="B58" s="237">
        <v>38504</v>
      </c>
      <c r="C58" s="256">
        <v>27.841269416421188</v>
      </c>
      <c r="D58" s="256">
        <v>24.967526508711</v>
      </c>
      <c r="E58" s="256">
        <v>2.8737429077101879</v>
      </c>
      <c r="F58" s="238">
        <v>0.11509922325335498</v>
      </c>
      <c r="G58" s="238">
        <v>0.27304465865943373</v>
      </c>
      <c r="H58" s="261">
        <v>25.409979261807599</v>
      </c>
      <c r="I58" s="256">
        <v>2.4312901546135883</v>
      </c>
      <c r="J58" s="238">
        <v>9.5682492675935871E-2</v>
      </c>
      <c r="K58" s="238">
        <v>0.13477817331674635</v>
      </c>
      <c r="M58" s="238"/>
      <c r="N58" s="238"/>
      <c r="P58" s="269"/>
    </row>
    <row r="59" spans="1:16">
      <c r="A59" s="234">
        <v>2005</v>
      </c>
      <c r="B59" s="237">
        <v>38596</v>
      </c>
      <c r="C59" s="256">
        <v>29.379474543443472</v>
      </c>
      <c r="D59" s="256">
        <v>25.9817649006294</v>
      </c>
      <c r="E59" s="256">
        <v>3.3977096428140712</v>
      </c>
      <c r="F59" s="238">
        <v>0.13077285764877966</v>
      </c>
      <c r="G59" s="238">
        <v>0.43678426337939724</v>
      </c>
      <c r="H59" s="261">
        <v>26.5964914478214</v>
      </c>
      <c r="I59" s="256">
        <v>2.7829830956220718</v>
      </c>
      <c r="J59" s="238">
        <v>0.10463722634550865</v>
      </c>
      <c r="K59" s="238">
        <v>0.24468221738189744</v>
      </c>
      <c r="M59" s="238"/>
      <c r="N59" s="238"/>
      <c r="P59" s="269"/>
    </row>
    <row r="60" spans="1:16">
      <c r="A60" s="234">
        <v>2005</v>
      </c>
      <c r="B60" s="237">
        <v>38687</v>
      </c>
      <c r="C60" s="256">
        <v>30.157897745866123</v>
      </c>
      <c r="D60" s="256">
        <v>26.970902165529001</v>
      </c>
      <c r="E60" s="256">
        <v>3.1869955803371219</v>
      </c>
      <c r="F60" s="238">
        <v>0.11816421863746029</v>
      </c>
      <c r="G60" s="238">
        <v>0.37093611885535061</v>
      </c>
      <c r="H60" s="261">
        <v>27.756443865538799</v>
      </c>
      <c r="I60" s="256">
        <v>2.401453880327324</v>
      </c>
      <c r="J60" s="238">
        <v>8.6518787924013019E-2</v>
      </c>
      <c r="K60" s="238">
        <v>0.12545433760228875</v>
      </c>
      <c r="M60" s="238"/>
      <c r="N60" s="238"/>
      <c r="P60" s="269"/>
    </row>
    <row r="61" spans="1:16">
      <c r="A61" s="234">
        <v>2006</v>
      </c>
      <c r="B61" s="237">
        <v>38777</v>
      </c>
      <c r="C61" s="256">
        <v>30.148672759927937</v>
      </c>
      <c r="D61" s="256">
        <v>27.819254132222198</v>
      </c>
      <c r="E61" s="256">
        <v>2.3294186277057385</v>
      </c>
      <c r="F61" s="238">
        <v>8.3734043214610976E-2</v>
      </c>
      <c r="G61" s="238">
        <v>0.10294332115804328</v>
      </c>
      <c r="H61" s="261">
        <v>28.728215887200101</v>
      </c>
      <c r="I61" s="256">
        <v>1.4204568727278364</v>
      </c>
      <c r="J61" s="238">
        <v>4.9444660201148238E-2</v>
      </c>
      <c r="K61" s="238">
        <v>0</v>
      </c>
      <c r="M61" s="238"/>
      <c r="N61" s="238"/>
      <c r="P61" s="269"/>
    </row>
    <row r="62" spans="1:16">
      <c r="A62" s="234">
        <v>2006</v>
      </c>
      <c r="B62" s="237">
        <v>38869</v>
      </c>
      <c r="C62" s="256">
        <v>33.543297475698793</v>
      </c>
      <c r="D62" s="256">
        <v>29.0446716695396</v>
      </c>
      <c r="E62" s="256">
        <v>4.4986258061591933</v>
      </c>
      <c r="F62" s="238">
        <v>0.15488644035446608</v>
      </c>
      <c r="G62" s="238">
        <v>0.7808205644247479</v>
      </c>
      <c r="H62" s="261">
        <v>30.2201389755013</v>
      </c>
      <c r="I62" s="256">
        <v>3.3231585001974935</v>
      </c>
      <c r="J62" s="238">
        <v>0.10996503036903604</v>
      </c>
      <c r="K62" s="238">
        <v>0.41348703131171671</v>
      </c>
      <c r="M62" s="238"/>
      <c r="N62" s="238"/>
      <c r="P62" s="269"/>
    </row>
    <row r="63" spans="1:16">
      <c r="A63" s="234">
        <v>2006</v>
      </c>
      <c r="B63" s="237">
        <v>38961</v>
      </c>
      <c r="C63" s="256">
        <v>36.413775926201403</v>
      </c>
      <c r="D63" s="256">
        <v>30.513759899984102</v>
      </c>
      <c r="E63" s="256">
        <v>5.9000160262173011</v>
      </c>
      <c r="F63" s="238">
        <v>0.19335591698813803</v>
      </c>
      <c r="G63" s="238">
        <v>1.2187550081929066</v>
      </c>
      <c r="H63" s="261">
        <v>32.061727480120297</v>
      </c>
      <c r="I63" s="256">
        <v>4.3520484460811062</v>
      </c>
      <c r="J63" s="238">
        <v>0.13573967431354328</v>
      </c>
      <c r="K63" s="238">
        <v>0.73501513940034569</v>
      </c>
      <c r="M63" s="238"/>
      <c r="N63" s="238"/>
      <c r="P63" s="269"/>
    </row>
    <row r="64" spans="1:16">
      <c r="A64" s="234">
        <v>2006</v>
      </c>
      <c r="B64" s="237">
        <v>39052</v>
      </c>
      <c r="C64" s="256">
        <v>37.491605817825985</v>
      </c>
      <c r="D64" s="256">
        <v>31.9452939818486</v>
      </c>
      <c r="E64" s="256">
        <v>5.5463118359773844</v>
      </c>
      <c r="F64" s="238">
        <v>0.17361905760293883</v>
      </c>
      <c r="G64" s="238">
        <v>1.1082224487429326</v>
      </c>
      <c r="H64" s="261">
        <v>33.844504660453502</v>
      </c>
      <c r="I64" s="256">
        <v>3.6471011573724823</v>
      </c>
      <c r="J64" s="238">
        <v>0.10776051220019878</v>
      </c>
      <c r="K64" s="238">
        <v>0.51471911167890072</v>
      </c>
      <c r="M64" s="238"/>
      <c r="N64" s="238"/>
      <c r="P64" s="269"/>
    </row>
    <row r="65" spans="1:16">
      <c r="A65" s="234">
        <v>2007</v>
      </c>
      <c r="B65" s="237">
        <v>39142</v>
      </c>
      <c r="C65" s="256">
        <v>38.298923961354099</v>
      </c>
      <c r="D65" s="256">
        <v>33.308644398853097</v>
      </c>
      <c r="E65" s="256">
        <v>4.9902795625010015</v>
      </c>
      <c r="F65" s="238">
        <v>0.14981935328094087</v>
      </c>
      <c r="G65" s="238">
        <v>0.93446236328156296</v>
      </c>
      <c r="H65" s="261">
        <v>35.511663503901197</v>
      </c>
      <c r="I65" s="256">
        <v>2.7872604574529021</v>
      </c>
      <c r="J65" s="238">
        <v>7.848859170302469E-2</v>
      </c>
      <c r="K65" s="238">
        <v>0.2460188929540319</v>
      </c>
      <c r="M65" s="238"/>
      <c r="N65" s="238"/>
      <c r="P65" s="269"/>
    </row>
    <row r="66" spans="1:16">
      <c r="A66" s="234">
        <v>2007</v>
      </c>
      <c r="B66" s="237">
        <v>39234</v>
      </c>
      <c r="C66" s="256">
        <v>39.712532938211439</v>
      </c>
      <c r="D66" s="256">
        <v>34.689455893879497</v>
      </c>
      <c r="E66" s="256">
        <v>5.0230770443319415</v>
      </c>
      <c r="F66" s="238">
        <v>0.14480126352221623</v>
      </c>
      <c r="G66" s="238">
        <v>0.94471157635373171</v>
      </c>
      <c r="H66" s="261">
        <v>37.188778331614003</v>
      </c>
      <c r="I66" s="256">
        <v>2.5237546065974357</v>
      </c>
      <c r="J66" s="238">
        <v>6.786333727053373E-2</v>
      </c>
      <c r="K66" s="238">
        <v>0.16367331456169865</v>
      </c>
      <c r="M66" s="238"/>
      <c r="N66" s="238"/>
      <c r="P66" s="269"/>
    </row>
    <row r="67" spans="1:16">
      <c r="A67" s="234">
        <v>2007</v>
      </c>
      <c r="B67" s="237">
        <v>39326</v>
      </c>
      <c r="C67" s="256">
        <v>44.358978406468012</v>
      </c>
      <c r="D67" s="256">
        <v>36.485222150702398</v>
      </c>
      <c r="E67" s="256">
        <v>7.8737562557656133</v>
      </c>
      <c r="F67" s="238">
        <v>0.21580672369879017</v>
      </c>
      <c r="G67" s="238">
        <v>1.8355488299267542</v>
      </c>
      <c r="H67" s="261">
        <v>39.518849382826403</v>
      </c>
      <c r="I67" s="256">
        <v>4.8401290236416088</v>
      </c>
      <c r="J67" s="238">
        <v>0.12247646627447017</v>
      </c>
      <c r="K67" s="238">
        <v>0.88754031988800275</v>
      </c>
      <c r="M67" s="238"/>
      <c r="N67" s="238"/>
      <c r="P67" s="269"/>
    </row>
    <row r="68" spans="1:16">
      <c r="A68" s="234">
        <v>2007</v>
      </c>
      <c r="B68" s="237">
        <v>39417</v>
      </c>
      <c r="C68" s="256">
        <v>48.115715719391936</v>
      </c>
      <c r="D68" s="256">
        <v>38.532970902862701</v>
      </c>
      <c r="E68" s="256">
        <v>9.5827448165292353</v>
      </c>
      <c r="F68" s="238">
        <v>0.24868948830045468</v>
      </c>
      <c r="G68" s="238">
        <v>2.369607755165386</v>
      </c>
      <c r="H68" s="261">
        <v>42.243844845958598</v>
      </c>
      <c r="I68" s="256">
        <v>5.8718708734333376</v>
      </c>
      <c r="J68" s="238">
        <v>0.13899944228194672</v>
      </c>
      <c r="K68" s="238">
        <v>1.209959647947918</v>
      </c>
      <c r="M68" s="238"/>
      <c r="N68" s="238"/>
      <c r="P68" s="269"/>
    </row>
    <row r="69" spans="1:16">
      <c r="A69" s="234">
        <v>2008</v>
      </c>
      <c r="B69" s="237">
        <v>39508</v>
      </c>
      <c r="C69" s="256">
        <v>50.200069315323105</v>
      </c>
      <c r="D69" s="256">
        <v>40.603409519825902</v>
      </c>
      <c r="E69" s="256">
        <v>9.596659795497203</v>
      </c>
      <c r="F69" s="238">
        <v>0.23635108255653581</v>
      </c>
      <c r="G69" s="238">
        <v>2.373956186092876</v>
      </c>
      <c r="H69" s="261">
        <v>44.970622542458599</v>
      </c>
      <c r="I69" s="256">
        <v>5.229446772864506</v>
      </c>
      <c r="J69" s="238">
        <v>0.11628584345095905</v>
      </c>
      <c r="K69" s="238">
        <v>1.0092021165201581</v>
      </c>
      <c r="M69" s="238"/>
      <c r="N69" s="238"/>
      <c r="P69" s="269"/>
    </row>
    <row r="70" spans="1:16">
      <c r="A70" s="234">
        <v>2008</v>
      </c>
      <c r="B70" s="237">
        <v>39600</v>
      </c>
      <c r="C70" s="256">
        <v>50.985951764346829</v>
      </c>
      <c r="D70" s="256">
        <v>42.546743062058198</v>
      </c>
      <c r="E70" s="256">
        <v>8.4392087022886315</v>
      </c>
      <c r="F70" s="238">
        <v>0.19835146229593414</v>
      </c>
      <c r="G70" s="238">
        <v>2.0122527194651973</v>
      </c>
      <c r="H70" s="261">
        <v>47.425644851194399</v>
      </c>
      <c r="I70" s="256">
        <v>3.5603069131524308</v>
      </c>
      <c r="J70" s="238">
        <v>7.5071344297446441E-2</v>
      </c>
      <c r="K70" s="238">
        <v>0.48759591036013461</v>
      </c>
      <c r="M70" s="238"/>
      <c r="N70" s="238"/>
      <c r="P70" s="269"/>
    </row>
    <row r="71" spans="1:16">
      <c r="A71" s="234">
        <v>2008</v>
      </c>
      <c r="B71" s="237">
        <v>39692</v>
      </c>
      <c r="C71" s="256">
        <v>52.414461802738266</v>
      </c>
      <c r="D71" s="256">
        <v>44.447542416870697</v>
      </c>
      <c r="E71" s="256">
        <v>7.9669193858675698</v>
      </c>
      <c r="F71" s="238">
        <v>0.17924319214651585</v>
      </c>
      <c r="G71" s="238">
        <v>1.8646623080836155</v>
      </c>
      <c r="H71" s="261">
        <v>49.752712617995499</v>
      </c>
      <c r="I71" s="256">
        <v>2.6617491847427672</v>
      </c>
      <c r="J71" s="238">
        <v>5.3499579111994322E-2</v>
      </c>
      <c r="K71" s="238">
        <v>0.20679662023211476</v>
      </c>
      <c r="M71" s="238"/>
      <c r="N71" s="238"/>
      <c r="P71" s="269"/>
    </row>
    <row r="72" spans="1:16">
      <c r="A72" s="234">
        <v>2008</v>
      </c>
      <c r="B72" s="237">
        <v>39783</v>
      </c>
      <c r="C72" s="256">
        <v>52.77297698508503</v>
      </c>
      <c r="D72" s="256">
        <v>46.196416102841503</v>
      </c>
      <c r="E72" s="256">
        <v>6.5765608822435269</v>
      </c>
      <c r="F72" s="238">
        <v>0.14236084607955135</v>
      </c>
      <c r="G72" s="238">
        <v>1.4301752757011021</v>
      </c>
      <c r="H72" s="261">
        <v>51.744486122298802</v>
      </c>
      <c r="I72" s="256">
        <v>1.0284908627862279</v>
      </c>
      <c r="J72" s="238">
        <v>1.9876337361924401E-2</v>
      </c>
      <c r="K72" s="238">
        <v>0</v>
      </c>
      <c r="M72" s="238"/>
      <c r="N72" s="238"/>
      <c r="P72" s="269"/>
    </row>
    <row r="73" spans="1:16">
      <c r="A73" s="234">
        <v>2009</v>
      </c>
      <c r="B73" s="237">
        <v>39873</v>
      </c>
      <c r="C73" s="256">
        <v>57.191626594809442</v>
      </c>
      <c r="D73" s="256">
        <v>48.236366214356401</v>
      </c>
      <c r="E73" s="256">
        <v>8.9552603804530406</v>
      </c>
      <c r="F73" s="238">
        <v>0.18565371074298964</v>
      </c>
      <c r="G73" s="238">
        <v>2.1735188688915752</v>
      </c>
      <c r="H73" s="261">
        <v>54.246541865145304</v>
      </c>
      <c r="I73" s="256">
        <v>2.9450847296641385</v>
      </c>
      <c r="J73" s="238">
        <v>5.4290736854443189E-2</v>
      </c>
      <c r="K73" s="238">
        <v>0.29533897802004327</v>
      </c>
      <c r="M73" s="238"/>
      <c r="N73" s="238"/>
      <c r="P73" s="269"/>
    </row>
    <row r="74" spans="1:16">
      <c r="A74" s="234">
        <v>2009</v>
      </c>
      <c r="B74" s="237">
        <v>39965</v>
      </c>
      <c r="C74" s="256">
        <v>56.330606223485425</v>
      </c>
      <c r="D74" s="256">
        <v>49.993945501926497</v>
      </c>
      <c r="E74" s="256">
        <v>6.3366607215589283</v>
      </c>
      <c r="F74" s="238">
        <v>0.1267485624097171</v>
      </c>
      <c r="G74" s="238">
        <v>1.3552064754871651</v>
      </c>
      <c r="H74" s="261">
        <v>56.139743970079202</v>
      </c>
      <c r="I74" s="256">
        <v>0.1908622534062232</v>
      </c>
      <c r="J74" s="238">
        <v>3.3997706421309282E-3</v>
      </c>
      <c r="K74" s="238">
        <v>0</v>
      </c>
      <c r="M74" s="238"/>
      <c r="N74" s="238"/>
      <c r="P74" s="269"/>
    </row>
    <row r="75" spans="1:16">
      <c r="A75" s="234">
        <v>2009</v>
      </c>
      <c r="B75" s="237">
        <v>40057</v>
      </c>
      <c r="C75" s="256">
        <v>57.317118787747802</v>
      </c>
      <c r="D75" s="256">
        <v>51.684666362483398</v>
      </c>
      <c r="E75" s="256">
        <v>5.6324524252644039</v>
      </c>
      <c r="F75" s="238">
        <v>0.10897724260735209</v>
      </c>
      <c r="G75" s="238">
        <v>1.1351413828951262</v>
      </c>
      <c r="H75" s="261">
        <v>57.855945634743101</v>
      </c>
      <c r="I75" s="256">
        <v>-0.53882684699529904</v>
      </c>
      <c r="J75" s="238">
        <v>-9.3132493313138331E-3</v>
      </c>
      <c r="K75" s="238">
        <v>0</v>
      </c>
      <c r="M75" s="238"/>
      <c r="N75" s="238"/>
      <c r="P75" s="269"/>
    </row>
    <row r="76" spans="1:16">
      <c r="A76" s="234">
        <v>2009</v>
      </c>
      <c r="B76" s="237">
        <v>40148</v>
      </c>
      <c r="C76" s="256">
        <v>58.191539755910213</v>
      </c>
      <c r="D76" s="256">
        <v>53.303728010761901</v>
      </c>
      <c r="E76" s="256">
        <v>4.8878117451483121</v>
      </c>
      <c r="F76" s="238">
        <v>9.1697371413899553E-2</v>
      </c>
      <c r="G76" s="238">
        <v>0.90244117035884752</v>
      </c>
      <c r="H76" s="261">
        <v>59.390348826184798</v>
      </c>
      <c r="I76" s="256">
        <v>-1.1988090702745851</v>
      </c>
      <c r="J76" s="238">
        <v>-2.0185250532592236E-2</v>
      </c>
      <c r="K76" s="238">
        <v>0</v>
      </c>
      <c r="M76" s="238"/>
      <c r="N76" s="238"/>
      <c r="P76" s="269"/>
    </row>
    <row r="77" spans="1:16">
      <c r="A77" s="234">
        <v>2010</v>
      </c>
      <c r="B77" s="237">
        <v>40238</v>
      </c>
      <c r="C77" s="256">
        <v>56.877689683337771</v>
      </c>
      <c r="D77" s="256">
        <v>54.650233122525101</v>
      </c>
      <c r="E77" s="256">
        <v>2.2274565608126693</v>
      </c>
      <c r="F77" s="238">
        <v>4.0758409132834572E-2</v>
      </c>
      <c r="G77" s="238">
        <v>7.1080175253959155E-2</v>
      </c>
      <c r="H77" s="261">
        <v>60.327143794327803</v>
      </c>
      <c r="I77" s="256">
        <v>-3.4494541109900325</v>
      </c>
      <c r="J77" s="238">
        <v>-5.7179138511019079E-2</v>
      </c>
      <c r="K77" s="238">
        <v>0</v>
      </c>
      <c r="M77" s="238"/>
      <c r="N77" s="238"/>
      <c r="P77" s="269"/>
    </row>
    <row r="78" spans="1:16">
      <c r="A78" s="234">
        <v>2010</v>
      </c>
      <c r="B78" s="237">
        <v>40330</v>
      </c>
      <c r="C78" s="256">
        <v>60.481857605815115</v>
      </c>
      <c r="D78" s="256">
        <v>56.210482855993099</v>
      </c>
      <c r="E78" s="256">
        <v>4.2713747498220158</v>
      </c>
      <c r="F78" s="238">
        <v>7.5988935387104606E-2</v>
      </c>
      <c r="G78" s="238">
        <v>0.70980460931937994</v>
      </c>
      <c r="H78" s="261">
        <v>61.721246330818403</v>
      </c>
      <c r="I78" s="256">
        <v>-1.2393887250032876</v>
      </c>
      <c r="J78" s="238">
        <v>-2.0080422847593149E-2</v>
      </c>
      <c r="K78" s="238">
        <v>0</v>
      </c>
      <c r="M78" s="238"/>
      <c r="N78" s="238"/>
      <c r="P78" s="269"/>
    </row>
    <row r="79" spans="1:16">
      <c r="A79" s="234">
        <v>2010</v>
      </c>
      <c r="B79" s="237">
        <v>40422</v>
      </c>
      <c r="C79" s="256">
        <v>58.700654343073907</v>
      </c>
      <c r="D79" s="256">
        <v>57.471057732570699</v>
      </c>
      <c r="E79" s="256">
        <v>1.2295966105032079</v>
      </c>
      <c r="F79" s="238">
        <v>2.1395057947686924E-2</v>
      </c>
      <c r="G79" s="238">
        <v>0</v>
      </c>
      <c r="H79" s="261">
        <v>62.450758128521898</v>
      </c>
      <c r="I79" s="256">
        <v>-3.7501037854479904</v>
      </c>
      <c r="J79" s="238">
        <v>-6.0048971346839064E-2</v>
      </c>
      <c r="K79" s="238">
        <v>0</v>
      </c>
      <c r="M79" s="238"/>
      <c r="N79" s="238"/>
      <c r="P79" s="269"/>
    </row>
    <row r="80" spans="1:16">
      <c r="A80" s="234">
        <v>2010</v>
      </c>
      <c r="B80" s="237">
        <v>40513</v>
      </c>
      <c r="C80" s="256">
        <v>59.228001213352812</v>
      </c>
      <c r="D80" s="256">
        <v>58.667813822043101</v>
      </c>
      <c r="E80" s="256">
        <v>0.56018739130971085</v>
      </c>
      <c r="F80" s="238">
        <v>9.5484620069350434E-3</v>
      </c>
      <c r="G80" s="238">
        <v>0</v>
      </c>
      <c r="H80" s="261">
        <v>63.056414183127899</v>
      </c>
      <c r="I80" s="256">
        <v>-3.828412969775087</v>
      </c>
      <c r="J80" s="238">
        <v>-6.0714092600582137E-2</v>
      </c>
      <c r="K80" s="238">
        <v>0</v>
      </c>
      <c r="M80" s="238"/>
      <c r="N80" s="238"/>
      <c r="P80" s="269"/>
    </row>
    <row r="81" spans="1:16">
      <c r="A81" s="234">
        <v>2011</v>
      </c>
      <c r="B81" s="237">
        <v>40603</v>
      </c>
      <c r="C81" s="256">
        <v>56.540191239885708</v>
      </c>
      <c r="D81" s="256">
        <v>59.5237677627373</v>
      </c>
      <c r="E81" s="256">
        <v>-2.9835765228515925</v>
      </c>
      <c r="F81" s="238">
        <v>-5.0124120750288825E-2</v>
      </c>
      <c r="G81" s="238">
        <v>0</v>
      </c>
      <c r="H81" s="261">
        <v>62.915404521068901</v>
      </c>
      <c r="I81" s="256">
        <v>-6.3752132811831927</v>
      </c>
      <c r="J81" s="238">
        <v>-0.10132992594918921</v>
      </c>
      <c r="K81" s="238">
        <v>0</v>
      </c>
      <c r="M81" s="238"/>
      <c r="N81" s="238"/>
      <c r="P81" s="269"/>
    </row>
    <row r="82" spans="1:16">
      <c r="A82" s="234">
        <v>2011</v>
      </c>
      <c r="B82" s="237">
        <v>40695</v>
      </c>
      <c r="C82" s="256">
        <v>58.232768647706521</v>
      </c>
      <c r="D82" s="256">
        <v>60.447718925172097</v>
      </c>
      <c r="E82" s="256">
        <v>-2.2149502774655758</v>
      </c>
      <c r="F82" s="238">
        <v>-3.6642412928889034E-2</v>
      </c>
      <c r="G82" s="238">
        <v>0</v>
      </c>
      <c r="H82" s="261">
        <v>62.999230031279197</v>
      </c>
      <c r="I82" s="256">
        <v>-4.7664613835726755</v>
      </c>
      <c r="J82" s="238">
        <v>-7.5659041883624933E-2</v>
      </c>
      <c r="K82" s="238">
        <v>0</v>
      </c>
      <c r="M82" s="238"/>
      <c r="N82" s="238"/>
      <c r="P82" s="269"/>
    </row>
    <row r="83" spans="1:16">
      <c r="A83" s="234">
        <v>2011</v>
      </c>
      <c r="B83" s="237">
        <v>40787</v>
      </c>
      <c r="C83" s="256">
        <v>59.040946652868563</v>
      </c>
      <c r="D83" s="256">
        <v>61.359183499896602</v>
      </c>
      <c r="E83" s="256">
        <v>-2.3182368470280394</v>
      </c>
      <c r="F83" s="238">
        <v>-3.7781416159684444E-2</v>
      </c>
      <c r="G83" s="238">
        <v>0</v>
      </c>
      <c r="H83" s="261">
        <v>63.1221454621069</v>
      </c>
      <c r="I83" s="256">
        <v>-4.0811988092383373</v>
      </c>
      <c r="J83" s="238">
        <v>-6.4655578155028648E-2</v>
      </c>
      <c r="K83" s="238">
        <v>0</v>
      </c>
      <c r="M83" s="238"/>
      <c r="N83" s="238"/>
      <c r="P83" s="269"/>
    </row>
    <row r="84" spans="1:16">
      <c r="A84" s="234">
        <v>2011</v>
      </c>
      <c r="B84" s="237">
        <v>40878</v>
      </c>
      <c r="C84" s="256">
        <v>58.352739983889514</v>
      </c>
      <c r="D84" s="256">
        <v>62.134672718449202</v>
      </c>
      <c r="E84" s="256">
        <v>-3.7819327345596889</v>
      </c>
      <c r="F84" s="238">
        <v>-6.086670403329808E-2</v>
      </c>
      <c r="G84" s="238">
        <v>0</v>
      </c>
      <c r="H84" s="261">
        <v>62.990779866699803</v>
      </c>
      <c r="I84" s="256">
        <v>-4.6380398828102898</v>
      </c>
      <c r="J84" s="238">
        <v>-7.3630456594206972E-2</v>
      </c>
      <c r="K84" s="238">
        <v>0</v>
      </c>
      <c r="M84" s="238"/>
      <c r="N84" s="238"/>
      <c r="P84" s="269"/>
    </row>
    <row r="85" spans="1:16">
      <c r="A85" s="234">
        <v>2012</v>
      </c>
      <c r="B85" s="237">
        <v>40969</v>
      </c>
      <c r="C85" s="256">
        <v>58.466199190145687</v>
      </c>
      <c r="D85" s="256">
        <v>62.851936820607001</v>
      </c>
      <c r="E85" s="256">
        <v>-4.385737630461314</v>
      </c>
      <c r="F85" s="238">
        <v>-6.9778877983969756E-2</v>
      </c>
      <c r="G85" s="238">
        <v>0</v>
      </c>
      <c r="H85" s="261">
        <v>62.806124547452299</v>
      </c>
      <c r="I85" s="256">
        <v>-4.3399253573066119</v>
      </c>
      <c r="J85" s="238">
        <v>-6.910035268977055E-2</v>
      </c>
      <c r="K85" s="238">
        <v>0</v>
      </c>
      <c r="M85" s="238"/>
      <c r="N85" s="238"/>
      <c r="P85" s="269"/>
    </row>
    <row r="86" spans="1:16">
      <c r="A86" s="234">
        <v>2012</v>
      </c>
      <c r="B86" s="237">
        <v>41061</v>
      </c>
      <c r="C86" s="256">
        <v>58.289001083535283</v>
      </c>
      <c r="D86" s="256">
        <v>63.4918013518338</v>
      </c>
      <c r="E86" s="256">
        <v>-5.2028002682985175</v>
      </c>
      <c r="F86" s="238">
        <v>-8.1944442550427765E-2</v>
      </c>
      <c r="G86" s="238">
        <v>0</v>
      </c>
      <c r="H86" s="261">
        <v>62.525500056518297</v>
      </c>
      <c r="I86" s="256">
        <v>-4.2364989729830143</v>
      </c>
      <c r="J86" s="238">
        <v>-6.7756338920177184E-2</v>
      </c>
      <c r="K86" s="238">
        <v>0</v>
      </c>
      <c r="M86" s="238"/>
      <c r="N86" s="238"/>
      <c r="P86" s="269"/>
    </row>
    <row r="87" spans="1:16">
      <c r="A87" s="234">
        <v>2012</v>
      </c>
      <c r="B87" s="237">
        <v>41153</v>
      </c>
      <c r="C87" s="256">
        <v>58.562095815703785</v>
      </c>
      <c r="D87" s="256">
        <v>64.096128202582406</v>
      </c>
      <c r="E87" s="256">
        <v>-5.5340323868786214</v>
      </c>
      <c r="F87" s="238">
        <v>-8.6339573731938124E-2</v>
      </c>
      <c r="G87" s="238">
        <v>0</v>
      </c>
      <c r="H87" s="261">
        <v>62.260655920187602</v>
      </c>
      <c r="I87" s="256">
        <v>-3.6985601044838177</v>
      </c>
      <c r="J87" s="238">
        <v>-5.9404451331592556E-2</v>
      </c>
      <c r="K87" s="238">
        <v>0</v>
      </c>
      <c r="M87" s="238"/>
      <c r="N87" s="238"/>
      <c r="P87" s="269"/>
    </row>
    <row r="88" spans="1:16">
      <c r="A88" s="234">
        <v>2012</v>
      </c>
      <c r="B88" s="237">
        <v>41244</v>
      </c>
      <c r="C88" s="256">
        <v>56.097361836446169</v>
      </c>
      <c r="D88" s="256">
        <v>64.4557710662353</v>
      </c>
      <c r="E88" s="256">
        <v>-8.3584092297891317</v>
      </c>
      <c r="F88" s="238">
        <v>-0.12967666186476867</v>
      </c>
      <c r="G88" s="238">
        <v>0</v>
      </c>
      <c r="H88" s="261">
        <v>61.472833708364597</v>
      </c>
      <c r="I88" s="256">
        <v>-5.3754718719184282</v>
      </c>
      <c r="J88" s="238">
        <v>-8.7444673486509306E-2</v>
      </c>
      <c r="K88" s="238">
        <v>0</v>
      </c>
      <c r="M88" s="238"/>
      <c r="N88" s="238"/>
      <c r="P88" s="269"/>
    </row>
    <row r="89" spans="1:16">
      <c r="A89" s="234">
        <v>2013</v>
      </c>
      <c r="B89" s="237">
        <v>41334</v>
      </c>
      <c r="C89" s="256">
        <v>54.811884453644474</v>
      </c>
      <c r="D89" s="256">
        <v>64.679243596096399</v>
      </c>
      <c r="E89" s="256">
        <v>-9.8673591424519245</v>
      </c>
      <c r="F89" s="238">
        <v>-0.15255835711485422</v>
      </c>
      <c r="G89" s="238">
        <v>0</v>
      </c>
      <c r="H89" s="261">
        <v>60.464210393649502</v>
      </c>
      <c r="I89" s="256">
        <v>-5.6523259400050279</v>
      </c>
      <c r="J89" s="238">
        <v>-9.3482175707014337E-2</v>
      </c>
      <c r="K89" s="238">
        <v>0</v>
      </c>
      <c r="M89" s="238"/>
      <c r="N89" s="238"/>
      <c r="P89" s="269"/>
    </row>
    <row r="90" spans="1:16">
      <c r="A90" s="234">
        <v>2013</v>
      </c>
      <c r="B90" s="237">
        <v>41426</v>
      </c>
      <c r="C90" s="256">
        <v>53.90072285762507</v>
      </c>
      <c r="D90" s="256">
        <v>64.805566107368094</v>
      </c>
      <c r="E90" s="256">
        <v>-10.904843249743024</v>
      </c>
      <c r="F90" s="238">
        <v>-0.16827016419663976</v>
      </c>
      <c r="G90" s="238">
        <v>0</v>
      </c>
      <c r="H90" s="261">
        <v>59.348991240915602</v>
      </c>
      <c r="I90" s="256">
        <v>-5.4482683832905323</v>
      </c>
      <c r="J90" s="238">
        <v>-9.1800522121334049E-2</v>
      </c>
      <c r="K90" s="238">
        <v>0</v>
      </c>
      <c r="M90" s="238"/>
      <c r="N90" s="238"/>
      <c r="P90" s="269"/>
    </row>
    <row r="91" spans="1:16">
      <c r="A91" s="234">
        <v>2013</v>
      </c>
      <c r="B91" s="237">
        <v>41518</v>
      </c>
      <c r="C91" s="256">
        <v>53.041494730373827</v>
      </c>
      <c r="D91" s="256">
        <v>64.845724646414695</v>
      </c>
      <c r="E91" s="256">
        <v>-11.804229916040867</v>
      </c>
      <c r="F91" s="238">
        <v>-0.18203559263784896</v>
      </c>
      <c r="G91" s="238">
        <v>0</v>
      </c>
      <c r="H91" s="261">
        <v>58.163166535582199</v>
      </c>
      <c r="I91" s="256">
        <v>-5.1216718052083721</v>
      </c>
      <c r="J91" s="238">
        <v>-8.8056963027883128E-2</v>
      </c>
      <c r="K91" s="238">
        <v>0</v>
      </c>
      <c r="M91" s="238"/>
      <c r="N91" s="238"/>
      <c r="P91" s="269"/>
    </row>
    <row r="92" spans="1:16">
      <c r="A92" s="234">
        <v>2013</v>
      </c>
      <c r="B92" s="237">
        <v>41609</v>
      </c>
      <c r="C92" s="256">
        <v>50.913399154882022</v>
      </c>
      <c r="D92" s="256">
        <v>64.713091684830204</v>
      </c>
      <c r="E92" s="256">
        <v>-13.799692529948182</v>
      </c>
      <c r="F92" s="238">
        <v>-0.21324421644319391</v>
      </c>
      <c r="G92" s="238">
        <v>0</v>
      </c>
      <c r="H92" s="261">
        <v>56.673468192512502</v>
      </c>
      <c r="I92" s="256">
        <v>-5.7600690376304797</v>
      </c>
      <c r="J92" s="238">
        <v>-0.10163607806856401</v>
      </c>
      <c r="K92" s="238">
        <v>0</v>
      </c>
      <c r="M92" s="238"/>
      <c r="N92" s="238"/>
      <c r="P92" s="269"/>
    </row>
    <row r="93" spans="1:16">
      <c r="A93" s="234">
        <v>2014</v>
      </c>
      <c r="B93" s="237">
        <v>41699</v>
      </c>
      <c r="C93" s="256">
        <v>50.51078547315592</v>
      </c>
      <c r="D93" s="256">
        <v>64.544862837770197</v>
      </c>
      <c r="E93" s="256">
        <v>-14.034077364614276</v>
      </c>
      <c r="F93" s="238">
        <v>-0.217431360879767</v>
      </c>
      <c r="G93" s="238">
        <v>0</v>
      </c>
      <c r="H93" s="261">
        <v>55.273491041542698</v>
      </c>
      <c r="I93" s="256">
        <v>-4.7627055683867781</v>
      </c>
      <c r="J93" s="238">
        <v>-8.616617982039898E-2</v>
      </c>
      <c r="K93" s="238">
        <v>0</v>
      </c>
      <c r="M93" s="238"/>
      <c r="N93" s="238"/>
      <c r="P93" s="269"/>
    </row>
    <row r="94" spans="1:16">
      <c r="A94" s="234">
        <v>2014</v>
      </c>
      <c r="B94" s="237">
        <v>41791</v>
      </c>
      <c r="C94" s="256">
        <v>49.595369458962608</v>
      </c>
      <c r="D94" s="256">
        <v>64.307246400883599</v>
      </c>
      <c r="E94" s="256">
        <v>-14.711876941920991</v>
      </c>
      <c r="F94" s="238">
        <v>-0.2287747923493556</v>
      </c>
      <c r="G94" s="238">
        <v>0</v>
      </c>
      <c r="H94" s="261">
        <v>53.865306691612901</v>
      </c>
      <c r="I94" s="256">
        <v>-4.2699372326502925</v>
      </c>
      <c r="J94" s="238">
        <v>-7.9270638095431889E-2</v>
      </c>
      <c r="K94" s="238">
        <v>0</v>
      </c>
      <c r="M94" s="238"/>
      <c r="N94" s="238"/>
      <c r="P94" s="269"/>
    </row>
    <row r="95" spans="1:16">
      <c r="A95" s="234">
        <v>2014</v>
      </c>
      <c r="B95" s="237">
        <v>41883</v>
      </c>
      <c r="C95" s="256">
        <v>49.70722486159417</v>
      </c>
      <c r="D95" s="256">
        <v>64.076751700424794</v>
      </c>
      <c r="E95" s="256">
        <v>-14.369526838830623</v>
      </c>
      <c r="F95" s="238">
        <v>-0.22425492019339299</v>
      </c>
      <c r="G95" s="238">
        <v>0</v>
      </c>
      <c r="H95" s="261">
        <v>52.666263598479901</v>
      </c>
      <c r="I95" s="256">
        <v>-2.9590387368857307</v>
      </c>
      <c r="J95" s="238">
        <v>-5.6184709806737398E-2</v>
      </c>
      <c r="K95" s="238">
        <v>0</v>
      </c>
      <c r="M95" s="238"/>
      <c r="N95" s="238"/>
      <c r="P95" s="269"/>
    </row>
    <row r="96" spans="1:16">
      <c r="A96" s="234">
        <v>2014</v>
      </c>
      <c r="B96" s="237">
        <v>41974</v>
      </c>
      <c r="C96" s="256">
        <v>50.733053893858141</v>
      </c>
      <c r="D96" s="256">
        <v>63.916197143122801</v>
      </c>
      <c r="E96" s="256">
        <v>-13.18314324926466</v>
      </c>
      <c r="F96" s="238">
        <v>-0.20625668983003831</v>
      </c>
      <c r="G96" s="238">
        <v>0</v>
      </c>
      <c r="H96" s="261">
        <v>51.846183498923303</v>
      </c>
      <c r="I96" s="256">
        <v>-1.1131296050651613</v>
      </c>
      <c r="J96" s="238">
        <v>-2.1469846571990692E-2</v>
      </c>
      <c r="K96" s="238">
        <v>0</v>
      </c>
      <c r="M96" s="238"/>
      <c r="N96" s="238"/>
      <c r="P96" s="269"/>
    </row>
    <row r="97" spans="1:16">
      <c r="A97" s="234">
        <v>2015</v>
      </c>
      <c r="B97" s="237">
        <v>42064</v>
      </c>
      <c r="C97" s="256">
        <v>49.3693653205845</v>
      </c>
      <c r="D97" s="256">
        <v>63.657745018168903</v>
      </c>
      <c r="E97" s="256">
        <v>-14.288379697584404</v>
      </c>
      <c r="F97" s="238">
        <v>-0.22445626519610895</v>
      </c>
      <c r="G97" s="238">
        <v>0</v>
      </c>
      <c r="H97" s="261">
        <v>50.8928690591313</v>
      </c>
      <c r="I97" s="256">
        <v>-1.5235037385468004</v>
      </c>
      <c r="J97" s="238">
        <v>-2.9935505046427502E-2</v>
      </c>
      <c r="K97" s="238">
        <v>0</v>
      </c>
      <c r="M97" s="238"/>
      <c r="N97" s="238"/>
      <c r="P97" s="269"/>
    </row>
    <row r="98" spans="1:16">
      <c r="A98" s="234">
        <v>2015</v>
      </c>
      <c r="B98" s="237">
        <v>42156</v>
      </c>
      <c r="C98" s="256">
        <v>50.135214253948504</v>
      </c>
      <c r="D98" s="256">
        <v>63.452193906886201</v>
      </c>
      <c r="E98" s="256">
        <v>-13.316979652937697</v>
      </c>
      <c r="F98" s="238">
        <v>-0.2098742192031986</v>
      </c>
      <c r="G98" s="238">
        <v>0</v>
      </c>
      <c r="H98" s="261">
        <v>50.2511359208643</v>
      </c>
      <c r="I98" s="256">
        <v>-0.11592166691579564</v>
      </c>
      <c r="J98" s="238">
        <v>-2.3068466969253798E-3</v>
      </c>
      <c r="K98" s="238">
        <v>0</v>
      </c>
      <c r="M98" s="238"/>
      <c r="N98" s="238"/>
      <c r="P98" s="269"/>
    </row>
    <row r="99" spans="1:16">
      <c r="A99" s="234">
        <v>2015</v>
      </c>
      <c r="B99" s="237">
        <v>42248</v>
      </c>
      <c r="C99" s="256">
        <v>47.509122831393327</v>
      </c>
      <c r="D99" s="256">
        <v>63.068151420229</v>
      </c>
      <c r="E99" s="256">
        <v>-15.559028588835673</v>
      </c>
      <c r="F99" s="238">
        <v>-0.24670183346843966</v>
      </c>
      <c r="G99" s="238">
        <v>0</v>
      </c>
      <c r="H99" s="261">
        <v>49.208158784658004</v>
      </c>
      <c r="I99" s="256">
        <v>-1.6990359532646764</v>
      </c>
      <c r="J99" s="238">
        <v>-3.4527525419105864E-2</v>
      </c>
      <c r="K99" s="238">
        <v>0</v>
      </c>
      <c r="M99" s="238"/>
      <c r="N99" s="238"/>
      <c r="P99" s="269"/>
    </row>
    <row r="100" spans="1:16">
      <c r="A100" s="234">
        <v>2015</v>
      </c>
      <c r="B100" s="237">
        <v>42339</v>
      </c>
      <c r="C100" s="256">
        <v>47.172664065396575</v>
      </c>
      <c r="D100" s="256">
        <v>62.668532413050997</v>
      </c>
      <c r="E100" s="256">
        <v>-15.495868347654422</v>
      </c>
      <c r="F100" s="238">
        <v>-0.2472671331366193</v>
      </c>
      <c r="G100" s="238">
        <v>0</v>
      </c>
      <c r="H100" s="261">
        <v>48.268209379650798</v>
      </c>
      <c r="I100" s="256">
        <v>-1.095545314254224</v>
      </c>
      <c r="J100" s="238">
        <v>-2.2697036586488584E-2</v>
      </c>
      <c r="K100" s="238">
        <v>0</v>
      </c>
      <c r="M100" s="238"/>
      <c r="N100" s="238"/>
      <c r="P100" s="269"/>
    </row>
    <row r="101" spans="1:16">
      <c r="A101" s="234">
        <v>2016</v>
      </c>
      <c r="B101" s="237">
        <v>42430</v>
      </c>
      <c r="C101" s="256">
        <v>45.531382050420014</v>
      </c>
      <c r="D101" s="256">
        <v>62.168895420723899</v>
      </c>
      <c r="E101" s="256">
        <v>-16.637513370303886</v>
      </c>
      <c r="F101" s="238">
        <v>-0.2676179664719891</v>
      </c>
      <c r="G101" s="238">
        <v>0</v>
      </c>
      <c r="H101" s="261">
        <v>47.163312065771301</v>
      </c>
      <c r="I101" s="256">
        <v>-1.631930015351287</v>
      </c>
      <c r="J101" s="238">
        <v>-3.4601683890976287E-2</v>
      </c>
      <c r="K101" s="238">
        <v>0</v>
      </c>
      <c r="M101" s="238"/>
      <c r="N101" s="238"/>
    </row>
    <row r="102" spans="1:16">
      <c r="A102" s="234">
        <v>2016</v>
      </c>
      <c r="B102" s="237">
        <v>42522</v>
      </c>
      <c r="C102" s="256">
        <v>44.626011066332495</v>
      </c>
      <c r="D102" s="256">
        <v>61.623258879367697</v>
      </c>
      <c r="E102" s="256">
        <v>-16.997247813035202</v>
      </c>
      <c r="F102" s="238">
        <v>-0.27582520175229019</v>
      </c>
      <c r="G102" s="238">
        <v>0</v>
      </c>
      <c r="H102" s="261">
        <v>46.062998879292003</v>
      </c>
      <c r="I102" s="256">
        <v>-1.4369878129595079</v>
      </c>
      <c r="J102" s="238">
        <v>-3.1196141109377851E-2</v>
      </c>
      <c r="K102" s="238">
        <v>0</v>
      </c>
      <c r="M102" s="238"/>
      <c r="N102" s="238"/>
    </row>
    <row r="103" spans="1:16">
      <c r="A103" s="232">
        <v>2016</v>
      </c>
      <c r="B103" s="237">
        <v>42614</v>
      </c>
      <c r="C103" s="256">
        <v>43.552303287270647</v>
      </c>
      <c r="D103" s="256">
        <v>61.022710384818701</v>
      </c>
      <c r="E103" s="256">
        <v>-17.470407097548055</v>
      </c>
      <c r="F103" s="238">
        <v>-0.28629352887436421</v>
      </c>
      <c r="G103" s="238">
        <v>0</v>
      </c>
      <c r="H103" s="261">
        <v>44.934727887653203</v>
      </c>
      <c r="I103" s="256">
        <v>-1.3824246003825564</v>
      </c>
      <c r="J103" s="238">
        <v>-3.076517129109857E-2</v>
      </c>
      <c r="K103" s="238">
        <v>0</v>
      </c>
      <c r="M103" s="238"/>
      <c r="N103" s="238"/>
    </row>
    <row r="104" spans="1:16">
      <c r="A104" s="234">
        <v>2016</v>
      </c>
      <c r="B104" s="237">
        <v>42705</v>
      </c>
      <c r="C104" s="256">
        <v>42.372607353774995</v>
      </c>
      <c r="D104" s="256">
        <v>60.363997172616997</v>
      </c>
      <c r="E104" s="256">
        <v>-17.991389818842002</v>
      </c>
      <c r="F104" s="238">
        <v>-0.2980483510294023</v>
      </c>
      <c r="G104" s="238">
        <v>0</v>
      </c>
      <c r="H104" s="261">
        <v>43.765129579805802</v>
      </c>
      <c r="I104" s="256">
        <v>-1.3925222260308061</v>
      </c>
      <c r="J104" s="238">
        <v>-3.1818076157904218E-2</v>
      </c>
      <c r="K104" s="238">
        <v>0</v>
      </c>
      <c r="M104" s="238"/>
      <c r="N104" s="238"/>
    </row>
    <row r="105" spans="1:16">
      <c r="A105" s="232">
        <v>2017</v>
      </c>
      <c r="B105" s="237">
        <v>42795</v>
      </c>
      <c r="C105" s="256">
        <v>41.609085446848503</v>
      </c>
      <c r="D105" s="256">
        <v>59.676965054388099</v>
      </c>
      <c r="E105" s="256">
        <v>-18.067879607539595</v>
      </c>
      <c r="F105" s="238">
        <v>-0.30276136849575008</v>
      </c>
      <c r="G105" s="238">
        <v>0</v>
      </c>
      <c r="H105" s="261">
        <v>42.646493617154398</v>
      </c>
      <c r="I105" s="256">
        <v>-1.0374081703058948</v>
      </c>
      <c r="J105" s="238">
        <v>-2.4325755350929956E-2</v>
      </c>
      <c r="K105" s="238">
        <v>0</v>
      </c>
      <c r="M105" s="238"/>
      <c r="N105" s="238"/>
    </row>
    <row r="106" spans="1:16">
      <c r="A106" s="232">
        <v>2017</v>
      </c>
      <c r="B106" s="237">
        <v>42887</v>
      </c>
      <c r="C106" s="238">
        <v>41.30706890481374</v>
      </c>
      <c r="D106" s="238">
        <v>58.992108991401601</v>
      </c>
      <c r="E106" s="256">
        <v>-17.685040086587861</v>
      </c>
      <c r="F106" s="238">
        <v>-0.2997865373683376</v>
      </c>
      <c r="G106" s="279">
        <v>0</v>
      </c>
      <c r="H106" s="238">
        <v>41.668871679326102</v>
      </c>
      <c r="I106" s="256">
        <v>-0.36180277451236265</v>
      </c>
      <c r="J106" s="238">
        <v>-8.6828070915073718E-3</v>
      </c>
      <c r="K106" s="238">
        <v>0</v>
      </c>
      <c r="M106" s="238"/>
      <c r="N106" s="238"/>
    </row>
    <row r="107" spans="1:16">
      <c r="A107" s="232">
        <v>2017</v>
      </c>
      <c r="B107" s="237">
        <v>42979</v>
      </c>
      <c r="C107" s="256">
        <v>40.468295498694559</v>
      </c>
      <c r="D107" s="256">
        <v>58.275806909872699</v>
      </c>
      <c r="E107" s="256">
        <v>-17.80751141117814</v>
      </c>
      <c r="F107" s="238">
        <v>-0.30557297025022079</v>
      </c>
      <c r="G107" s="279">
        <v>0</v>
      </c>
      <c r="H107" s="261">
        <v>40.7108288731351</v>
      </c>
      <c r="I107" s="256">
        <v>-0.24253337444054068</v>
      </c>
      <c r="J107" s="238">
        <v>-5.9574658918474244E-3</v>
      </c>
      <c r="K107" s="238">
        <v>0</v>
      </c>
      <c r="M107" s="238"/>
      <c r="N107" s="238"/>
    </row>
    <row r="108" spans="1:16">
      <c r="A108" s="232">
        <v>2017</v>
      </c>
      <c r="B108" s="237">
        <v>43070</v>
      </c>
      <c r="C108" s="256">
        <v>39.248086577138395</v>
      </c>
      <c r="D108" s="256">
        <v>57.506300861585601</v>
      </c>
      <c r="E108" s="256">
        <v>-18.258214284447206</v>
      </c>
      <c r="F108" s="238">
        <v>-0.31749936982372928</v>
      </c>
      <c r="G108" s="279">
        <v>0</v>
      </c>
      <c r="H108" s="261">
        <v>39.694865665352602</v>
      </c>
      <c r="I108" s="256">
        <v>-0.44677908821420687</v>
      </c>
      <c r="J108" s="238">
        <v>-1.1255336949135386E-2</v>
      </c>
      <c r="K108" s="238">
        <v>0</v>
      </c>
      <c r="M108" s="238"/>
      <c r="N108" s="238"/>
    </row>
    <row r="109" spans="1:16">
      <c r="A109" s="232">
        <v>2018</v>
      </c>
      <c r="B109" s="237">
        <v>43160</v>
      </c>
      <c r="C109" s="256">
        <v>38.739008928079663</v>
      </c>
      <c r="D109" s="256">
        <v>56.729935021724202</v>
      </c>
      <c r="E109" s="256">
        <v>-17.990926093644539</v>
      </c>
      <c r="F109" s="238">
        <v>-0.31713285211335218</v>
      </c>
      <c r="G109" s="238">
        <v>0</v>
      </c>
      <c r="H109" s="261">
        <v>38.7704325431108</v>
      </c>
      <c r="I109" s="256">
        <v>-3.1423615031137331E-2</v>
      </c>
      <c r="J109" s="238">
        <v>-8.1050462865472905E-4</v>
      </c>
      <c r="K109" s="238">
        <v>0</v>
      </c>
      <c r="M109" s="238"/>
    </row>
    <row r="110" spans="1:16">
      <c r="A110" s="232">
        <v>2018</v>
      </c>
      <c r="B110" s="237">
        <v>43252</v>
      </c>
      <c r="C110" s="256">
        <v>38.880000000000003</v>
      </c>
      <c r="D110" s="256">
        <v>55.99</v>
      </c>
      <c r="E110" s="238">
        <v>-17.11</v>
      </c>
      <c r="F110" s="238">
        <v>-0.31</v>
      </c>
      <c r="G110" s="238">
        <v>0</v>
      </c>
      <c r="H110" s="261">
        <v>38.058999999999997</v>
      </c>
      <c r="I110" s="297">
        <v>0.81887911616136222</v>
      </c>
      <c r="J110" s="296">
        <v>2.1516158168425115E-2</v>
      </c>
      <c r="K110" s="238">
        <v>0</v>
      </c>
    </row>
    <row r="111" spans="1:16">
      <c r="A111" s="232">
        <v>2018</v>
      </c>
      <c r="B111" s="237">
        <v>43344</v>
      </c>
      <c r="C111" s="256">
        <v>38.270000000000003</v>
      </c>
      <c r="D111" s="256">
        <v>55.23</v>
      </c>
      <c r="E111" s="238">
        <v>-16.96</v>
      </c>
      <c r="F111" s="238">
        <v>-0.31</v>
      </c>
      <c r="G111" s="279">
        <v>0</v>
      </c>
      <c r="H111" s="294">
        <v>37.386000000000003</v>
      </c>
      <c r="I111" s="294">
        <v>0.88325870280389296</v>
      </c>
      <c r="J111" s="294">
        <v>2.3625447857896553E-2</v>
      </c>
      <c r="K111" s="295">
        <v>0</v>
      </c>
    </row>
  </sheetData>
  <pageMargins left="0.70866141732283472" right="0.70866141732283472" top="0.74803149606299213" bottom="0.74803149606299213" header="0.31496062992125984" footer="0.31496062992125984"/>
  <pageSetup paperSize="9" scale="76" fitToHeight="2" orientation="portrait" r:id="rId1"/>
  <headerFooter differentFirst="1">
    <oddFooter>&amp;R3</oddFooter>
    <firstFooter>&amp;R2</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7"/>
  <sheetViews>
    <sheetView showGridLines="0" zoomScale="80" zoomScaleNormal="80" zoomScalePageLayoutView="70" workbookViewId="0">
      <pane xSplit="1" ySplit="5" topLeftCell="B6" activePane="bottomRight" state="frozen"/>
      <selection pane="topRight" activeCell="B1" sqref="B1"/>
      <selection pane="bottomLeft" activeCell="A6" sqref="A6"/>
      <selection pane="bottomRight" activeCell="Q77" sqref="Q77"/>
    </sheetView>
  </sheetViews>
  <sheetFormatPr defaultRowHeight="12.75"/>
  <cols>
    <col min="1" max="1" width="7.7109375" style="233" customWidth="1"/>
    <col min="2" max="2" width="8.7109375" style="233" customWidth="1"/>
    <col min="3" max="3" width="12" style="255" customWidth="1"/>
    <col min="4" max="4" width="11.7109375" style="255" customWidth="1"/>
    <col min="5" max="5" width="16.140625" style="255" customWidth="1"/>
    <col min="6" max="6" width="14.42578125" style="255" customWidth="1"/>
    <col min="7" max="8" width="12.28515625" style="241" customWidth="1"/>
    <col min="9" max="10" width="13.7109375" style="241" customWidth="1"/>
    <col min="11" max="11" width="12.42578125" style="255" customWidth="1"/>
    <col min="12" max="12" width="12" style="255" customWidth="1"/>
    <col min="13" max="13" width="9.7109375" style="255" customWidth="1"/>
    <col min="14" max="14" width="9.28515625" style="256" bestFit="1" customWidth="1"/>
    <col min="15" max="15" width="18.140625" style="256" bestFit="1" customWidth="1"/>
    <col min="16" max="17" width="11.140625" style="233" bestFit="1" customWidth="1"/>
    <col min="18" max="18" width="9.140625" style="233"/>
    <col min="19" max="21" width="12.28515625" style="233" bestFit="1" customWidth="1"/>
    <col min="22" max="16384" width="9.140625" style="233"/>
  </cols>
  <sheetData>
    <row r="1" spans="1:22">
      <c r="G1" s="253"/>
    </row>
    <row r="2" spans="1:22">
      <c r="C2" s="256"/>
      <c r="D2" s="256"/>
      <c r="E2" s="256"/>
      <c r="F2" s="256"/>
      <c r="G2" s="233"/>
      <c r="H2" s="233"/>
      <c r="I2" s="233"/>
      <c r="J2" s="293"/>
      <c r="K2" s="256"/>
      <c r="L2" s="256"/>
      <c r="M2" s="292"/>
    </row>
    <row r="3" spans="1:22" s="247" customFormat="1" ht="91.5" customHeight="1">
      <c r="A3" s="235" t="s">
        <v>0</v>
      </c>
      <c r="B3" s="235" t="s">
        <v>1</v>
      </c>
      <c r="C3" s="242" t="s">
        <v>241</v>
      </c>
      <c r="D3" s="242" t="s">
        <v>242</v>
      </c>
      <c r="E3" s="242" t="s">
        <v>257</v>
      </c>
      <c r="F3" s="242" t="s">
        <v>258</v>
      </c>
      <c r="G3" s="235" t="s">
        <v>278</v>
      </c>
      <c r="H3" s="235" t="s">
        <v>276</v>
      </c>
      <c r="I3" s="235" t="s">
        <v>277</v>
      </c>
      <c r="J3" s="242" t="s">
        <v>279</v>
      </c>
      <c r="K3" s="242" t="s">
        <v>280</v>
      </c>
      <c r="L3" s="242" t="s">
        <v>281</v>
      </c>
      <c r="M3" s="242" t="s">
        <v>282</v>
      </c>
      <c r="N3" s="242" t="s">
        <v>283</v>
      </c>
      <c r="O3" s="266"/>
    </row>
    <row r="4" spans="1:22" s="247" customFormat="1" ht="23.25" customHeight="1">
      <c r="A4" s="235"/>
      <c r="B4" s="235"/>
      <c r="C4" s="242" t="s">
        <v>228</v>
      </c>
      <c r="D4" s="242" t="s">
        <v>228</v>
      </c>
      <c r="E4" s="242" t="s">
        <v>227</v>
      </c>
      <c r="F4" s="242" t="s">
        <v>227</v>
      </c>
      <c r="G4" s="235" t="s">
        <v>229</v>
      </c>
      <c r="H4" s="235" t="s">
        <v>229</v>
      </c>
      <c r="I4" s="235" t="s">
        <v>229</v>
      </c>
      <c r="J4" s="242" t="s">
        <v>227</v>
      </c>
      <c r="K4" s="242" t="s">
        <v>227</v>
      </c>
      <c r="L4" s="242" t="s">
        <v>227</v>
      </c>
      <c r="M4" s="242" t="s">
        <v>228</v>
      </c>
      <c r="N4" s="242" t="s">
        <v>228</v>
      </c>
      <c r="O4" s="266"/>
    </row>
    <row r="5" spans="1:22" s="246" customFormat="1" ht="41.25" customHeight="1">
      <c r="C5" s="257" t="s">
        <v>122</v>
      </c>
      <c r="D5" s="257" t="s">
        <v>122</v>
      </c>
      <c r="E5" s="257" t="s">
        <v>122</v>
      </c>
      <c r="F5" s="257" t="s">
        <v>122</v>
      </c>
      <c r="G5" s="248" t="s">
        <v>223</v>
      </c>
      <c r="H5" s="248" t="s">
        <v>223</v>
      </c>
      <c r="I5" s="248" t="s">
        <v>223</v>
      </c>
      <c r="J5" s="257" t="s">
        <v>223</v>
      </c>
      <c r="K5" s="257" t="s">
        <v>223</v>
      </c>
      <c r="L5" s="257" t="s">
        <v>223</v>
      </c>
      <c r="M5" s="257" t="s">
        <v>223</v>
      </c>
      <c r="N5" s="257" t="s">
        <v>223</v>
      </c>
      <c r="O5" s="275"/>
    </row>
    <row r="6" spans="1:22">
      <c r="A6" s="234">
        <v>1991</v>
      </c>
      <c r="B6" s="237">
        <v>33573</v>
      </c>
      <c r="C6" s="278">
        <v>0</v>
      </c>
      <c r="D6" s="278">
        <v>0</v>
      </c>
      <c r="E6" s="255">
        <v>0</v>
      </c>
      <c r="F6" s="255">
        <v>0</v>
      </c>
      <c r="G6" s="255">
        <v>131.72443999999999</v>
      </c>
      <c r="H6" s="255">
        <v>125.54633</v>
      </c>
      <c r="I6" s="255">
        <v>6.1781100000000002</v>
      </c>
      <c r="J6" s="255">
        <v>0</v>
      </c>
      <c r="K6" s="255">
        <v>0</v>
      </c>
      <c r="L6" s="255">
        <v>0</v>
      </c>
      <c r="M6" s="255">
        <v>0</v>
      </c>
      <c r="N6" s="256">
        <v>168.11817497612387</v>
      </c>
      <c r="P6" s="276"/>
      <c r="Q6" s="276"/>
      <c r="S6" s="256"/>
      <c r="T6" s="256"/>
      <c r="U6" s="256"/>
      <c r="V6" s="256"/>
    </row>
    <row r="7" spans="1:22">
      <c r="A7" s="234">
        <v>1992</v>
      </c>
      <c r="B7" s="237">
        <v>33664</v>
      </c>
      <c r="C7" s="278">
        <v>0</v>
      </c>
      <c r="D7" s="278">
        <v>0</v>
      </c>
      <c r="E7" s="255">
        <v>0</v>
      </c>
      <c r="F7" s="255">
        <v>0</v>
      </c>
      <c r="G7" s="255">
        <v>122.80017000000001</v>
      </c>
      <c r="H7" s="255">
        <v>116.07553000000001</v>
      </c>
      <c r="I7" s="255">
        <v>6.72464</v>
      </c>
      <c r="J7" s="255">
        <v>0</v>
      </c>
      <c r="K7" s="255">
        <v>0</v>
      </c>
      <c r="L7" s="255">
        <v>0</v>
      </c>
      <c r="M7" s="255">
        <v>0</v>
      </c>
      <c r="N7" s="256">
        <v>156.04180186352792</v>
      </c>
      <c r="P7" s="276"/>
      <c r="Q7" s="276"/>
      <c r="S7" s="256"/>
      <c r="T7" s="256"/>
      <c r="U7" s="256"/>
      <c r="V7" s="256"/>
    </row>
    <row r="8" spans="1:22">
      <c r="A8" s="234">
        <v>1992</v>
      </c>
      <c r="B8" s="237">
        <v>33756</v>
      </c>
      <c r="C8" s="278">
        <v>0</v>
      </c>
      <c r="D8" s="278">
        <v>0</v>
      </c>
      <c r="E8" s="255">
        <v>0</v>
      </c>
      <c r="F8" s="255">
        <v>0</v>
      </c>
      <c r="G8" s="255">
        <v>121.77444</v>
      </c>
      <c r="H8" s="255">
        <v>115.22995</v>
      </c>
      <c r="I8" s="255">
        <v>6.5444899999999997</v>
      </c>
      <c r="J8" s="255">
        <v>0</v>
      </c>
      <c r="K8" s="255">
        <v>0</v>
      </c>
      <c r="L8" s="255">
        <v>0</v>
      </c>
      <c r="M8" s="255">
        <v>0</v>
      </c>
      <c r="N8" s="256">
        <v>154.3770908034314</v>
      </c>
      <c r="P8" s="276"/>
      <c r="Q8" s="276"/>
      <c r="S8" s="256"/>
      <c r="T8" s="256"/>
      <c r="U8" s="256"/>
      <c r="V8" s="256"/>
    </row>
    <row r="9" spans="1:22">
      <c r="A9" s="234">
        <v>1992</v>
      </c>
      <c r="B9" s="237">
        <v>33848</v>
      </c>
      <c r="C9" s="278">
        <v>0</v>
      </c>
      <c r="D9" s="278">
        <v>0</v>
      </c>
      <c r="E9" s="255">
        <v>0</v>
      </c>
      <c r="F9" s="255">
        <v>0</v>
      </c>
      <c r="G9" s="255">
        <v>141.63668999999999</v>
      </c>
      <c r="H9" s="255">
        <v>136.32337000000001</v>
      </c>
      <c r="I9" s="255">
        <v>5.3133200000000009</v>
      </c>
      <c r="J9" s="255">
        <v>0</v>
      </c>
      <c r="K9" s="255">
        <v>0</v>
      </c>
      <c r="L9" s="255">
        <v>0</v>
      </c>
      <c r="M9" s="255">
        <v>0</v>
      </c>
      <c r="N9" s="256">
        <v>137.61910661114746</v>
      </c>
      <c r="P9" s="276"/>
      <c r="Q9" s="276"/>
      <c r="S9" s="256"/>
      <c r="T9" s="256"/>
      <c r="U9" s="256"/>
      <c r="V9" s="256"/>
    </row>
    <row r="10" spans="1:22">
      <c r="A10" s="234">
        <v>1992</v>
      </c>
      <c r="B10" s="237">
        <v>33939</v>
      </c>
      <c r="C10" s="278">
        <v>0</v>
      </c>
      <c r="D10" s="278">
        <v>0</v>
      </c>
      <c r="E10" s="255">
        <v>0</v>
      </c>
      <c r="F10" s="255">
        <v>0</v>
      </c>
      <c r="G10" s="255">
        <v>169.43481</v>
      </c>
      <c r="H10" s="255">
        <v>163.81935999999999</v>
      </c>
      <c r="I10" s="255">
        <v>5.6154500000000001</v>
      </c>
      <c r="J10" s="255">
        <v>0</v>
      </c>
      <c r="K10" s="255">
        <v>0</v>
      </c>
      <c r="L10" s="255">
        <v>0</v>
      </c>
      <c r="M10" s="255">
        <v>0</v>
      </c>
      <c r="N10" s="256">
        <v>141.36970110205664</v>
      </c>
      <c r="P10" s="276"/>
      <c r="Q10" s="276"/>
      <c r="S10" s="256"/>
      <c r="T10" s="256"/>
      <c r="U10" s="256"/>
      <c r="V10" s="256"/>
    </row>
    <row r="11" spans="1:22">
      <c r="A11" s="234">
        <v>1993</v>
      </c>
      <c r="B11" s="237">
        <v>34029</v>
      </c>
      <c r="C11" s="278">
        <v>0</v>
      </c>
      <c r="D11" s="278">
        <v>0</v>
      </c>
      <c r="E11" s="255">
        <v>0</v>
      </c>
      <c r="F11" s="255">
        <v>0</v>
      </c>
      <c r="G11" s="255">
        <v>199.86221</v>
      </c>
      <c r="H11" s="255">
        <v>192.74207000000001</v>
      </c>
      <c r="I11" s="255">
        <v>7.1201400000000001</v>
      </c>
      <c r="J11" s="255">
        <v>0</v>
      </c>
      <c r="K11" s="255">
        <v>0</v>
      </c>
      <c r="L11" s="255">
        <v>0</v>
      </c>
      <c r="M11" s="255">
        <v>0</v>
      </c>
      <c r="N11" s="256">
        <v>149.11623902354043</v>
      </c>
      <c r="P11" s="276"/>
      <c r="Q11" s="276"/>
      <c r="S11" s="256"/>
      <c r="T11" s="256"/>
      <c r="U11" s="256"/>
      <c r="V11" s="256"/>
    </row>
    <row r="12" spans="1:22">
      <c r="A12" s="234">
        <v>1993</v>
      </c>
      <c r="B12" s="237">
        <v>34121</v>
      </c>
      <c r="C12" s="278">
        <v>0</v>
      </c>
      <c r="D12" s="278">
        <v>0</v>
      </c>
      <c r="E12" s="255">
        <v>0</v>
      </c>
      <c r="F12" s="255">
        <v>0</v>
      </c>
      <c r="G12" s="255">
        <v>239.22524000000004</v>
      </c>
      <c r="H12" s="255">
        <v>229.23158000000004</v>
      </c>
      <c r="I12" s="255">
        <v>9.9936600000000002</v>
      </c>
      <c r="J12" s="255">
        <v>0</v>
      </c>
      <c r="K12" s="255">
        <v>0</v>
      </c>
      <c r="L12" s="255">
        <v>0</v>
      </c>
      <c r="M12" s="255">
        <v>0</v>
      </c>
      <c r="N12" s="256">
        <v>145.07857401595467</v>
      </c>
      <c r="P12" s="276"/>
      <c r="Q12" s="276"/>
      <c r="S12" s="256"/>
      <c r="T12" s="256"/>
      <c r="U12" s="256"/>
      <c r="V12" s="256"/>
    </row>
    <row r="13" spans="1:22">
      <c r="A13" s="234">
        <v>1993</v>
      </c>
      <c r="B13" s="237">
        <v>34213</v>
      </c>
      <c r="C13" s="278">
        <v>0</v>
      </c>
      <c r="D13" s="278">
        <v>0</v>
      </c>
      <c r="E13" s="255">
        <v>0</v>
      </c>
      <c r="F13" s="255">
        <v>0</v>
      </c>
      <c r="G13" s="255">
        <v>334.96278000000001</v>
      </c>
      <c r="H13" s="255">
        <v>322.40345000000002</v>
      </c>
      <c r="I13" s="255">
        <v>12.559329999999999</v>
      </c>
      <c r="J13" s="255">
        <v>0</v>
      </c>
      <c r="K13" s="255">
        <v>0</v>
      </c>
      <c r="L13" s="255">
        <v>0</v>
      </c>
      <c r="M13" s="255">
        <v>0</v>
      </c>
      <c r="N13" s="256">
        <v>162.39470866036677</v>
      </c>
      <c r="P13" s="276"/>
      <c r="Q13" s="276"/>
      <c r="S13" s="256"/>
      <c r="T13" s="256"/>
      <c r="U13" s="256"/>
      <c r="V13" s="256"/>
    </row>
    <row r="14" spans="1:22">
      <c r="A14" s="234">
        <v>1993</v>
      </c>
      <c r="B14" s="237">
        <v>34304</v>
      </c>
      <c r="C14" s="278">
        <v>0</v>
      </c>
      <c r="D14" s="278">
        <v>0</v>
      </c>
      <c r="E14" s="255">
        <v>0</v>
      </c>
      <c r="F14" s="255">
        <v>0</v>
      </c>
      <c r="G14" s="255">
        <v>403.89444000000003</v>
      </c>
      <c r="H14" s="255">
        <v>391.72979000000004</v>
      </c>
      <c r="I14" s="255">
        <v>12.16465</v>
      </c>
      <c r="J14" s="255">
        <v>0</v>
      </c>
      <c r="K14" s="255">
        <v>0</v>
      </c>
      <c r="L14" s="255">
        <v>0</v>
      </c>
      <c r="M14" s="255">
        <v>0</v>
      </c>
      <c r="N14" s="256">
        <v>140.10850840489178</v>
      </c>
      <c r="P14" s="276"/>
      <c r="Q14" s="276"/>
      <c r="S14" s="256"/>
      <c r="T14" s="256"/>
      <c r="U14" s="256"/>
      <c r="V14" s="256"/>
    </row>
    <row r="15" spans="1:22">
      <c r="A15" s="234">
        <v>1994</v>
      </c>
      <c r="B15" s="237">
        <v>34394</v>
      </c>
      <c r="C15" s="278">
        <v>0</v>
      </c>
      <c r="D15" s="278">
        <v>0</v>
      </c>
      <c r="E15" s="255">
        <v>0</v>
      </c>
      <c r="F15" s="255">
        <v>0</v>
      </c>
      <c r="G15" s="255">
        <v>443.28933999999998</v>
      </c>
      <c r="H15" s="255">
        <v>431.84021000000001</v>
      </c>
      <c r="I15" s="255">
        <v>11.44913</v>
      </c>
      <c r="J15" s="255">
        <v>0</v>
      </c>
      <c r="K15" s="255">
        <v>0</v>
      </c>
      <c r="L15" s="255">
        <v>0</v>
      </c>
      <c r="M15" s="255">
        <v>0</v>
      </c>
      <c r="N15" s="256">
        <v>131.96949406106862</v>
      </c>
      <c r="P15" s="276"/>
      <c r="Q15" s="276"/>
      <c r="S15" s="256"/>
      <c r="T15" s="256"/>
      <c r="U15" s="256"/>
      <c r="V15" s="256"/>
    </row>
    <row r="16" spans="1:22">
      <c r="A16" s="234">
        <v>1994</v>
      </c>
      <c r="B16" s="237">
        <v>34486</v>
      </c>
      <c r="C16" s="278">
        <v>0</v>
      </c>
      <c r="D16" s="278">
        <v>0</v>
      </c>
      <c r="E16" s="255">
        <v>0</v>
      </c>
      <c r="F16" s="255">
        <v>0</v>
      </c>
      <c r="G16" s="255">
        <v>509.63459999999992</v>
      </c>
      <c r="H16" s="255">
        <v>496.54539999999992</v>
      </c>
      <c r="I16" s="255">
        <v>13.089199999999998</v>
      </c>
      <c r="J16" s="255">
        <v>0</v>
      </c>
      <c r="K16" s="255">
        <v>0</v>
      </c>
      <c r="L16" s="255">
        <v>0</v>
      </c>
      <c r="M16" s="255">
        <v>0</v>
      </c>
      <c r="N16" s="256">
        <v>127.43990782339137</v>
      </c>
      <c r="P16" s="276"/>
      <c r="Q16" s="276"/>
      <c r="S16" s="256"/>
      <c r="T16" s="256"/>
      <c r="U16" s="256"/>
      <c r="V16" s="256"/>
    </row>
    <row r="17" spans="1:22">
      <c r="A17" s="234">
        <v>1994</v>
      </c>
      <c r="B17" s="237">
        <v>34578</v>
      </c>
      <c r="C17" s="278">
        <v>0</v>
      </c>
      <c r="D17" s="278">
        <v>0</v>
      </c>
      <c r="E17" s="255">
        <v>0</v>
      </c>
      <c r="F17" s="255">
        <v>0</v>
      </c>
      <c r="G17" s="255">
        <v>610.11494300000004</v>
      </c>
      <c r="H17" s="255">
        <v>596.27121199999999</v>
      </c>
      <c r="I17" s="255">
        <v>13.843730999999998</v>
      </c>
      <c r="J17" s="255">
        <v>0</v>
      </c>
      <c r="K17" s="255">
        <v>0</v>
      </c>
      <c r="L17" s="255">
        <v>0</v>
      </c>
      <c r="M17" s="255">
        <v>0</v>
      </c>
      <c r="N17" s="256">
        <v>117.04755186566351</v>
      </c>
      <c r="P17" s="276"/>
      <c r="Q17" s="276"/>
      <c r="S17" s="256"/>
      <c r="T17" s="256"/>
      <c r="U17" s="256"/>
      <c r="V17" s="256"/>
    </row>
    <row r="18" spans="1:22">
      <c r="A18" s="234">
        <v>1994</v>
      </c>
      <c r="B18" s="237">
        <v>34669</v>
      </c>
      <c r="C18" s="278">
        <v>0</v>
      </c>
      <c r="D18" s="278">
        <v>0</v>
      </c>
      <c r="E18" s="255">
        <v>0</v>
      </c>
      <c r="F18" s="255">
        <v>0</v>
      </c>
      <c r="G18" s="255">
        <v>929.97519709999995</v>
      </c>
      <c r="H18" s="255">
        <v>907.80039639999984</v>
      </c>
      <c r="I18" s="255">
        <v>22.174800699999999</v>
      </c>
      <c r="J18" s="255">
        <v>0</v>
      </c>
      <c r="K18" s="255">
        <v>0</v>
      </c>
      <c r="L18" s="255">
        <v>0</v>
      </c>
      <c r="M18" s="255">
        <v>0</v>
      </c>
      <c r="N18" s="256">
        <v>135.32472398565218</v>
      </c>
      <c r="P18" s="276"/>
      <c r="Q18" s="276"/>
      <c r="S18" s="256"/>
      <c r="T18" s="256"/>
      <c r="U18" s="256"/>
      <c r="V18" s="256"/>
    </row>
    <row r="19" spans="1:22">
      <c r="A19" s="234">
        <v>1995</v>
      </c>
      <c r="B19" s="237">
        <v>34759</v>
      </c>
      <c r="C19" s="278">
        <v>0</v>
      </c>
      <c r="D19" s="278">
        <v>0</v>
      </c>
      <c r="E19" s="255">
        <v>0</v>
      </c>
      <c r="F19" s="255">
        <v>0</v>
      </c>
      <c r="G19" s="255">
        <v>1058.3147347000001</v>
      </c>
      <c r="H19" s="255">
        <v>1032.6769360000001</v>
      </c>
      <c r="I19" s="255">
        <v>25.637798699999998</v>
      </c>
      <c r="J19" s="255">
        <v>0</v>
      </c>
      <c r="K19" s="255">
        <v>0</v>
      </c>
      <c r="L19" s="255">
        <v>0</v>
      </c>
      <c r="M19" s="255">
        <v>0</v>
      </c>
      <c r="N19" s="256">
        <v>142.9558486340035</v>
      </c>
      <c r="P19" s="276"/>
      <c r="Q19" s="276"/>
      <c r="S19" s="256"/>
      <c r="T19" s="256"/>
      <c r="U19" s="256"/>
      <c r="V19" s="256"/>
    </row>
    <row r="20" spans="1:22">
      <c r="A20" s="234">
        <v>1995</v>
      </c>
      <c r="B20" s="237">
        <v>34851</v>
      </c>
      <c r="C20" s="278">
        <v>0</v>
      </c>
      <c r="D20" s="278">
        <v>0</v>
      </c>
      <c r="E20" s="255">
        <v>0</v>
      </c>
      <c r="F20" s="255">
        <v>0</v>
      </c>
      <c r="G20" s="255">
        <v>1176.80908</v>
      </c>
      <c r="H20" s="255">
        <v>1145.35178</v>
      </c>
      <c r="I20" s="255">
        <v>31.4573</v>
      </c>
      <c r="J20" s="255">
        <v>0</v>
      </c>
      <c r="K20" s="255">
        <v>0</v>
      </c>
      <c r="L20" s="255">
        <v>0</v>
      </c>
      <c r="M20" s="255">
        <v>0</v>
      </c>
      <c r="N20" s="256">
        <v>139.06776886240667</v>
      </c>
      <c r="P20" s="276"/>
      <c r="Q20" s="276"/>
      <c r="S20" s="256"/>
      <c r="T20" s="256"/>
      <c r="U20" s="256"/>
      <c r="V20" s="256"/>
    </row>
    <row r="21" spans="1:22">
      <c r="A21" s="234">
        <v>1995</v>
      </c>
      <c r="B21" s="237">
        <v>34943</v>
      </c>
      <c r="C21" s="278">
        <v>0</v>
      </c>
      <c r="D21" s="278">
        <v>0</v>
      </c>
      <c r="E21" s="255">
        <v>0</v>
      </c>
      <c r="F21" s="255">
        <v>0</v>
      </c>
      <c r="G21" s="255">
        <v>1388.9608599999999</v>
      </c>
      <c r="H21" s="255">
        <v>1351.61177</v>
      </c>
      <c r="I21" s="255">
        <v>37.349089999999997</v>
      </c>
      <c r="J21" s="255">
        <v>0</v>
      </c>
      <c r="K21" s="255">
        <v>0</v>
      </c>
      <c r="L21" s="255">
        <v>0</v>
      </c>
      <c r="M21" s="255">
        <v>0</v>
      </c>
      <c r="N21" s="256">
        <v>146.70933673226935</v>
      </c>
      <c r="P21" s="276"/>
      <c r="Q21" s="276"/>
      <c r="S21" s="256"/>
      <c r="T21" s="256"/>
      <c r="U21" s="256"/>
      <c r="V21" s="256"/>
    </row>
    <row r="22" spans="1:22">
      <c r="A22" s="234">
        <v>1995</v>
      </c>
      <c r="B22" s="237">
        <v>35034</v>
      </c>
      <c r="C22" s="278">
        <v>0</v>
      </c>
      <c r="D22" s="278">
        <v>0</v>
      </c>
      <c r="E22" s="255">
        <v>0</v>
      </c>
      <c r="F22" s="255">
        <v>0</v>
      </c>
      <c r="G22" s="255">
        <v>1620.0762400000003</v>
      </c>
      <c r="H22" s="255">
        <v>1574.5510600000002</v>
      </c>
      <c r="I22" s="255">
        <v>45.525179999999992</v>
      </c>
      <c r="J22" s="255">
        <v>0</v>
      </c>
      <c r="K22" s="255">
        <v>0</v>
      </c>
      <c r="L22" s="255">
        <v>0</v>
      </c>
      <c r="M22" s="255">
        <v>0</v>
      </c>
      <c r="N22" s="256">
        <v>134.1111080427051</v>
      </c>
      <c r="P22" s="276"/>
      <c r="Q22" s="276"/>
      <c r="S22" s="256"/>
      <c r="T22" s="256"/>
      <c r="U22" s="256"/>
      <c r="V22" s="256"/>
    </row>
    <row r="23" spans="1:22">
      <c r="A23" s="234">
        <v>1996</v>
      </c>
      <c r="B23" s="237">
        <v>35125</v>
      </c>
      <c r="C23" s="278">
        <v>0</v>
      </c>
      <c r="D23" s="278">
        <v>0</v>
      </c>
      <c r="E23" s="255">
        <v>0</v>
      </c>
      <c r="F23" s="255">
        <v>0</v>
      </c>
      <c r="G23" s="255">
        <v>1789.2764092208974</v>
      </c>
      <c r="H23" s="255">
        <v>1739.7092259902215</v>
      </c>
      <c r="I23" s="255">
        <v>49.567183230675987</v>
      </c>
      <c r="J23" s="255">
        <v>0</v>
      </c>
      <c r="K23" s="255">
        <v>0</v>
      </c>
      <c r="L23" s="255">
        <v>0</v>
      </c>
      <c r="M23" s="255">
        <v>0</v>
      </c>
      <c r="N23" s="256">
        <v>132.28367745936225</v>
      </c>
      <c r="P23" s="276"/>
      <c r="Q23" s="276"/>
      <c r="S23" s="256"/>
      <c r="T23" s="256"/>
      <c r="U23" s="256"/>
      <c r="V23" s="256"/>
    </row>
    <row r="24" spans="1:22">
      <c r="A24" s="234">
        <v>1996</v>
      </c>
      <c r="B24" s="237">
        <v>35217</v>
      </c>
      <c r="C24" s="278">
        <v>0</v>
      </c>
      <c r="D24" s="278">
        <v>0</v>
      </c>
      <c r="E24" s="255">
        <v>0</v>
      </c>
      <c r="F24" s="255">
        <v>0</v>
      </c>
      <c r="G24" s="255">
        <v>1963.9883461882691</v>
      </c>
      <c r="H24" s="255">
        <v>1905.2907772903543</v>
      </c>
      <c r="I24" s="255">
        <v>58.697568897915005</v>
      </c>
      <c r="J24" s="255">
        <v>0</v>
      </c>
      <c r="K24" s="255">
        <v>0</v>
      </c>
      <c r="L24" s="255">
        <v>0</v>
      </c>
      <c r="M24" s="255">
        <v>0</v>
      </c>
      <c r="N24" s="256">
        <v>131.95956918719807</v>
      </c>
      <c r="P24" s="276"/>
      <c r="Q24" s="276"/>
      <c r="S24" s="256"/>
      <c r="T24" s="256"/>
      <c r="U24" s="256"/>
      <c r="V24" s="256"/>
    </row>
    <row r="25" spans="1:22">
      <c r="A25" s="234">
        <v>1996</v>
      </c>
      <c r="B25" s="237">
        <v>35309</v>
      </c>
      <c r="C25" s="278">
        <v>0</v>
      </c>
      <c r="D25" s="278">
        <v>0</v>
      </c>
      <c r="E25" s="255">
        <v>0</v>
      </c>
      <c r="F25" s="255">
        <v>0</v>
      </c>
      <c r="G25" s="255">
        <v>2188.9392499999999</v>
      </c>
      <c r="H25" s="255">
        <v>2124.27673</v>
      </c>
      <c r="I25" s="255">
        <v>64.662520000000001</v>
      </c>
      <c r="J25" s="255">
        <v>0</v>
      </c>
      <c r="K25" s="255">
        <v>0</v>
      </c>
      <c r="L25" s="255">
        <v>0</v>
      </c>
      <c r="M25" s="255">
        <v>0</v>
      </c>
      <c r="N25" s="256">
        <v>128.47865639345432</v>
      </c>
      <c r="P25" s="276"/>
      <c r="Q25" s="276"/>
      <c r="S25" s="256"/>
      <c r="T25" s="256"/>
      <c r="U25" s="256"/>
      <c r="V25" s="256"/>
    </row>
    <row r="26" spans="1:22">
      <c r="A26" s="234">
        <v>1996</v>
      </c>
      <c r="B26" s="237">
        <v>35400</v>
      </c>
      <c r="C26" s="278">
        <v>0</v>
      </c>
      <c r="D26" s="278">
        <v>0</v>
      </c>
      <c r="E26" s="255">
        <v>0</v>
      </c>
      <c r="F26" s="255">
        <v>0</v>
      </c>
      <c r="G26" s="255">
        <v>2652.4656500000001</v>
      </c>
      <c r="H26" s="255">
        <v>2571.7981199999999</v>
      </c>
      <c r="I26" s="255">
        <v>80.667530000000014</v>
      </c>
      <c r="J26" s="255">
        <v>0</v>
      </c>
      <c r="K26" s="255">
        <v>0</v>
      </c>
      <c r="L26" s="255">
        <v>0</v>
      </c>
      <c r="M26" s="255">
        <v>0</v>
      </c>
      <c r="N26" s="256">
        <v>123.73969373205807</v>
      </c>
      <c r="P26" s="276"/>
      <c r="Q26" s="276"/>
      <c r="S26" s="256"/>
      <c r="T26" s="256"/>
      <c r="U26" s="256"/>
      <c r="V26" s="256"/>
    </row>
    <row r="27" spans="1:22">
      <c r="A27" s="234">
        <v>1997</v>
      </c>
      <c r="B27" s="237">
        <v>35490</v>
      </c>
      <c r="C27" s="278">
        <v>0</v>
      </c>
      <c r="D27" s="278">
        <v>0</v>
      </c>
      <c r="E27" s="255">
        <v>0</v>
      </c>
      <c r="F27" s="255">
        <v>0</v>
      </c>
      <c r="G27" s="255">
        <v>3471.9360538863307</v>
      </c>
      <c r="H27" s="255">
        <v>3389.9731032129957</v>
      </c>
      <c r="I27" s="255">
        <v>81.962950673335243</v>
      </c>
      <c r="J27" s="255">
        <v>0</v>
      </c>
      <c r="K27" s="255">
        <v>0</v>
      </c>
      <c r="L27" s="255">
        <v>0</v>
      </c>
      <c r="M27" s="255">
        <v>0</v>
      </c>
      <c r="N27" s="256">
        <v>124.80368771572232</v>
      </c>
      <c r="P27" s="276"/>
      <c r="Q27" s="276"/>
      <c r="S27" s="256"/>
      <c r="T27" s="256"/>
      <c r="U27" s="256"/>
      <c r="V27" s="256"/>
    </row>
    <row r="28" spans="1:22">
      <c r="A28" s="234">
        <v>1997</v>
      </c>
      <c r="B28" s="237">
        <v>35582</v>
      </c>
      <c r="C28" s="278">
        <v>0</v>
      </c>
      <c r="D28" s="278">
        <v>0</v>
      </c>
      <c r="E28" s="255">
        <v>0</v>
      </c>
      <c r="F28" s="255">
        <v>0</v>
      </c>
      <c r="G28" s="255">
        <v>3585.251476116051</v>
      </c>
      <c r="H28" s="255">
        <v>3504.4947411084936</v>
      </c>
      <c r="I28" s="255">
        <v>80.756735007557452</v>
      </c>
      <c r="J28" s="255">
        <v>0</v>
      </c>
      <c r="K28" s="255">
        <v>0</v>
      </c>
      <c r="L28" s="255">
        <v>0</v>
      </c>
      <c r="M28" s="255">
        <v>0</v>
      </c>
      <c r="N28" s="256">
        <v>111.37082067802682</v>
      </c>
      <c r="P28" s="276"/>
      <c r="Q28" s="276"/>
      <c r="S28" s="256"/>
      <c r="T28" s="256"/>
      <c r="U28" s="256"/>
      <c r="V28" s="256"/>
    </row>
    <row r="29" spans="1:22">
      <c r="A29" s="234">
        <v>1997</v>
      </c>
      <c r="B29" s="237">
        <v>35674</v>
      </c>
      <c r="C29" s="278">
        <v>0</v>
      </c>
      <c r="D29" s="278">
        <v>0</v>
      </c>
      <c r="E29" s="255">
        <v>0</v>
      </c>
      <c r="F29" s="255">
        <v>0</v>
      </c>
      <c r="G29" s="255">
        <v>3784.342275647</v>
      </c>
      <c r="H29" s="255">
        <v>3704.3903070279998</v>
      </c>
      <c r="I29" s="255">
        <v>79.951968618999999</v>
      </c>
      <c r="J29" s="255">
        <v>0</v>
      </c>
      <c r="K29" s="255">
        <v>0</v>
      </c>
      <c r="L29" s="255">
        <v>0</v>
      </c>
      <c r="M29" s="255">
        <v>0</v>
      </c>
      <c r="N29" s="256">
        <v>101.47415428995065</v>
      </c>
      <c r="P29" s="276"/>
      <c r="Q29" s="276"/>
      <c r="S29" s="256"/>
      <c r="T29" s="256"/>
      <c r="U29" s="256"/>
      <c r="V29" s="256"/>
    </row>
    <row r="30" spans="1:22">
      <c r="A30" s="234">
        <v>1997</v>
      </c>
      <c r="B30" s="237">
        <v>35765</v>
      </c>
      <c r="C30" s="278">
        <v>0</v>
      </c>
      <c r="D30" s="278">
        <v>0</v>
      </c>
      <c r="E30" s="255">
        <v>0</v>
      </c>
      <c r="F30" s="255">
        <v>0</v>
      </c>
      <c r="G30" s="255">
        <v>3552.1671925890414</v>
      </c>
      <c r="H30" s="255">
        <v>3391.4452859347352</v>
      </c>
      <c r="I30" s="255">
        <v>160.72190665430594</v>
      </c>
      <c r="J30" s="255">
        <v>0</v>
      </c>
      <c r="K30" s="255">
        <v>0</v>
      </c>
      <c r="L30" s="255">
        <v>0</v>
      </c>
      <c r="M30" s="255">
        <v>0</v>
      </c>
      <c r="N30" s="256">
        <v>76.012706344280019</v>
      </c>
      <c r="P30" s="276"/>
      <c r="Q30" s="276"/>
      <c r="S30" s="256"/>
      <c r="T30" s="256"/>
      <c r="U30" s="256"/>
      <c r="V30" s="256"/>
    </row>
    <row r="31" spans="1:22">
      <c r="A31" s="234">
        <v>1998</v>
      </c>
      <c r="B31" s="237">
        <v>35855</v>
      </c>
      <c r="C31" s="278">
        <v>0</v>
      </c>
      <c r="D31" s="278">
        <v>0</v>
      </c>
      <c r="E31" s="255">
        <v>0</v>
      </c>
      <c r="F31" s="255">
        <v>0</v>
      </c>
      <c r="G31" s="255">
        <v>3943.9145274224929</v>
      </c>
      <c r="H31" s="255">
        <v>3753.8946823083443</v>
      </c>
      <c r="I31" s="255">
        <v>190.01984511414861</v>
      </c>
      <c r="J31" s="255">
        <v>0</v>
      </c>
      <c r="K31" s="255">
        <v>0</v>
      </c>
      <c r="L31" s="255">
        <v>0</v>
      </c>
      <c r="M31" s="255">
        <v>0</v>
      </c>
      <c r="N31" s="256">
        <v>81.844968467381889</v>
      </c>
      <c r="P31" s="276"/>
      <c r="Q31" s="276"/>
      <c r="S31" s="256"/>
      <c r="T31" s="256"/>
      <c r="U31" s="256"/>
      <c r="V31" s="256"/>
    </row>
    <row r="32" spans="1:22">
      <c r="A32" s="234">
        <v>1998</v>
      </c>
      <c r="B32" s="237">
        <v>35947</v>
      </c>
      <c r="C32" s="278">
        <v>0</v>
      </c>
      <c r="D32" s="278">
        <v>0</v>
      </c>
      <c r="E32" s="255">
        <v>0</v>
      </c>
      <c r="F32" s="255">
        <v>0</v>
      </c>
      <c r="G32" s="255">
        <v>4420.8971351013279</v>
      </c>
      <c r="H32" s="255">
        <v>4213.1979846845752</v>
      </c>
      <c r="I32" s="255">
        <v>207.69915041675245</v>
      </c>
      <c r="J32" s="255">
        <v>0</v>
      </c>
      <c r="K32" s="255">
        <v>0</v>
      </c>
      <c r="L32" s="255">
        <v>0</v>
      </c>
      <c r="M32" s="255">
        <v>0</v>
      </c>
      <c r="N32" s="256">
        <v>85.365869063933602</v>
      </c>
      <c r="P32" s="276"/>
      <c r="Q32" s="276"/>
      <c r="S32" s="256"/>
      <c r="T32" s="256"/>
      <c r="U32" s="256"/>
      <c r="V32" s="256"/>
    </row>
    <row r="33" spans="1:22">
      <c r="A33" s="234">
        <v>1998</v>
      </c>
      <c r="B33" s="237">
        <v>36039</v>
      </c>
      <c r="C33" s="278">
        <v>0</v>
      </c>
      <c r="D33" s="278">
        <v>0</v>
      </c>
      <c r="E33" s="255">
        <v>0</v>
      </c>
      <c r="F33" s="255">
        <v>0</v>
      </c>
      <c r="G33" s="255">
        <v>5002.1091532318251</v>
      </c>
      <c r="H33" s="255">
        <v>4747.4064271729203</v>
      </c>
      <c r="I33" s="255">
        <v>254.702726058905</v>
      </c>
      <c r="J33" s="255">
        <v>0</v>
      </c>
      <c r="K33" s="255">
        <v>0</v>
      </c>
      <c r="L33" s="255">
        <v>0</v>
      </c>
      <c r="M33" s="255">
        <v>0</v>
      </c>
      <c r="N33" s="256">
        <v>89.801278154093239</v>
      </c>
      <c r="P33" s="276"/>
      <c r="Q33" s="276"/>
      <c r="S33" s="256"/>
      <c r="T33" s="256"/>
      <c r="U33" s="256"/>
      <c r="V33" s="256"/>
    </row>
    <row r="34" spans="1:22">
      <c r="A34" s="234">
        <v>1998</v>
      </c>
      <c r="B34" s="237">
        <v>36130</v>
      </c>
      <c r="C34" s="278">
        <v>0</v>
      </c>
      <c r="D34" s="278">
        <v>0</v>
      </c>
      <c r="E34" s="255">
        <v>0</v>
      </c>
      <c r="F34" s="255">
        <v>0</v>
      </c>
      <c r="G34" s="255">
        <v>5794.1578564196052</v>
      </c>
      <c r="H34" s="255">
        <v>5491.4259761782678</v>
      </c>
      <c r="I34" s="255">
        <v>302.73188024133736</v>
      </c>
      <c r="J34" s="255">
        <v>0</v>
      </c>
      <c r="K34" s="255">
        <v>0</v>
      </c>
      <c r="L34" s="255">
        <v>0</v>
      </c>
      <c r="M34" s="255">
        <v>0</v>
      </c>
      <c r="N34" s="256">
        <v>80.980877175818506</v>
      </c>
      <c r="P34" s="276"/>
      <c r="Q34" s="276"/>
      <c r="S34" s="256"/>
      <c r="T34" s="256"/>
      <c r="U34" s="256"/>
      <c r="V34" s="256"/>
    </row>
    <row r="35" spans="1:22">
      <c r="A35" s="234">
        <v>1999</v>
      </c>
      <c r="B35" s="237">
        <v>36220</v>
      </c>
      <c r="C35" s="278">
        <v>0</v>
      </c>
      <c r="D35" s="278">
        <v>0</v>
      </c>
      <c r="E35" s="255">
        <v>0</v>
      </c>
      <c r="F35" s="255">
        <v>0</v>
      </c>
      <c r="G35" s="255">
        <v>7072.4421086301627</v>
      </c>
      <c r="H35" s="255">
        <v>6760.9364017461749</v>
      </c>
      <c r="I35" s="255">
        <v>311.50570688398773</v>
      </c>
      <c r="J35" s="255">
        <v>0</v>
      </c>
      <c r="K35" s="255">
        <v>0</v>
      </c>
      <c r="L35" s="255">
        <v>0</v>
      </c>
      <c r="M35" s="255">
        <v>0</v>
      </c>
      <c r="N35" s="256">
        <v>90.998461720950942</v>
      </c>
      <c r="P35" s="276"/>
      <c r="Q35" s="276"/>
      <c r="S35" s="256"/>
      <c r="T35" s="256"/>
      <c r="U35" s="256"/>
      <c r="V35" s="256"/>
    </row>
    <row r="36" spans="1:22">
      <c r="A36" s="234">
        <v>1999</v>
      </c>
      <c r="B36" s="237">
        <v>36312</v>
      </c>
      <c r="C36" s="278">
        <v>0</v>
      </c>
      <c r="D36" s="278">
        <v>0</v>
      </c>
      <c r="E36" s="255">
        <v>0</v>
      </c>
      <c r="F36" s="255">
        <v>0</v>
      </c>
      <c r="G36" s="255">
        <v>6051.8442255069376</v>
      </c>
      <c r="H36" s="255">
        <v>5761.2392114343374</v>
      </c>
      <c r="I36" s="255">
        <v>290.6050140726</v>
      </c>
      <c r="J36" s="255">
        <v>0</v>
      </c>
      <c r="K36" s="255">
        <v>0</v>
      </c>
      <c r="L36" s="255">
        <v>0</v>
      </c>
      <c r="M36" s="255">
        <v>0</v>
      </c>
      <c r="N36" s="256">
        <v>81.037758483499587</v>
      </c>
      <c r="P36" s="276"/>
      <c r="Q36" s="276"/>
      <c r="S36" s="256"/>
      <c r="T36" s="256"/>
      <c r="U36" s="256"/>
      <c r="V36" s="256"/>
    </row>
    <row r="37" spans="1:22">
      <c r="A37" s="234">
        <v>1999</v>
      </c>
      <c r="B37" s="237">
        <v>36404</v>
      </c>
      <c r="C37" s="278">
        <v>0</v>
      </c>
      <c r="D37" s="278">
        <v>0</v>
      </c>
      <c r="E37" s="255">
        <v>0</v>
      </c>
      <c r="F37" s="255">
        <v>0</v>
      </c>
      <c r="G37" s="255">
        <v>5594.4951264070005</v>
      </c>
      <c r="H37" s="255">
        <v>5300.0628131470003</v>
      </c>
      <c r="I37" s="255">
        <v>294.43231326</v>
      </c>
      <c r="J37" s="255">
        <v>0</v>
      </c>
      <c r="K37" s="255">
        <v>0</v>
      </c>
      <c r="L37" s="255">
        <v>0</v>
      </c>
      <c r="M37" s="255">
        <v>0</v>
      </c>
      <c r="N37" s="256">
        <v>67.114156169094343</v>
      </c>
      <c r="P37" s="276"/>
      <c r="Q37" s="276"/>
      <c r="S37" s="256"/>
      <c r="T37" s="256"/>
      <c r="U37" s="256"/>
      <c r="V37" s="256"/>
    </row>
    <row r="38" spans="1:22">
      <c r="A38" s="234">
        <v>1999</v>
      </c>
      <c r="B38" s="237">
        <v>36495</v>
      </c>
      <c r="C38" s="278">
        <v>0</v>
      </c>
      <c r="D38" s="278">
        <v>0</v>
      </c>
      <c r="E38" s="255">
        <v>0</v>
      </c>
      <c r="F38" s="255">
        <v>0</v>
      </c>
      <c r="G38" s="255">
        <v>5614.3607577489984</v>
      </c>
      <c r="H38" s="255">
        <v>5320.9567822049994</v>
      </c>
      <c r="I38" s="255">
        <v>293.40397554399999</v>
      </c>
      <c r="J38" s="255">
        <v>0</v>
      </c>
      <c r="K38" s="255">
        <v>0</v>
      </c>
      <c r="L38" s="255">
        <v>0</v>
      </c>
      <c r="M38" s="270">
        <v>7.55</v>
      </c>
      <c r="N38" s="256">
        <v>55.712616772820006</v>
      </c>
      <c r="P38" s="276"/>
      <c r="Q38" s="276"/>
      <c r="S38" s="256"/>
      <c r="T38" s="256"/>
      <c r="U38" s="256"/>
      <c r="V38" s="256"/>
    </row>
    <row r="39" spans="1:22">
      <c r="A39" s="234">
        <v>2000</v>
      </c>
      <c r="B39" s="237">
        <v>36586</v>
      </c>
      <c r="C39" s="278">
        <v>0</v>
      </c>
      <c r="D39" s="278">
        <v>0</v>
      </c>
      <c r="E39" s="255">
        <v>0</v>
      </c>
      <c r="F39" s="255">
        <v>0</v>
      </c>
      <c r="G39" s="255">
        <v>11529.239711519569</v>
      </c>
      <c r="H39" s="255">
        <v>11239.995451480625</v>
      </c>
      <c r="I39" s="255">
        <v>289.24426003894331</v>
      </c>
      <c r="J39" s="255">
        <v>0</v>
      </c>
      <c r="K39" s="255">
        <v>0</v>
      </c>
      <c r="L39" s="255">
        <v>0</v>
      </c>
      <c r="M39" s="270">
        <v>8.86</v>
      </c>
      <c r="N39" s="256">
        <v>59.66176550380581</v>
      </c>
      <c r="P39" s="276"/>
      <c r="Q39" s="276"/>
      <c r="S39" s="256"/>
      <c r="T39" s="256"/>
      <c r="U39" s="256"/>
      <c r="V39" s="256"/>
    </row>
    <row r="40" spans="1:22">
      <c r="A40" s="234">
        <v>2000</v>
      </c>
      <c r="B40" s="237">
        <v>36678</v>
      </c>
      <c r="C40" s="278">
        <v>0</v>
      </c>
      <c r="D40" s="278">
        <v>0</v>
      </c>
      <c r="E40" s="255">
        <v>0</v>
      </c>
      <c r="F40" s="255">
        <v>0</v>
      </c>
      <c r="G40" s="255">
        <v>12860.922273713006</v>
      </c>
      <c r="H40" s="255">
        <v>12541.332892365006</v>
      </c>
      <c r="I40" s="255">
        <v>319.58938134800007</v>
      </c>
      <c r="J40" s="255">
        <v>0</v>
      </c>
      <c r="K40" s="255">
        <v>0</v>
      </c>
      <c r="L40" s="255">
        <v>0</v>
      </c>
      <c r="M40" s="270">
        <v>10.06</v>
      </c>
      <c r="N40" s="256">
        <v>60.115023039934705</v>
      </c>
      <c r="P40" s="276"/>
      <c r="Q40" s="276"/>
      <c r="S40" s="256"/>
      <c r="T40" s="256"/>
      <c r="U40" s="256"/>
      <c r="V40" s="256"/>
    </row>
    <row r="41" spans="1:22">
      <c r="A41" s="234">
        <v>2000</v>
      </c>
      <c r="B41" s="237">
        <v>36770</v>
      </c>
      <c r="C41" s="278">
        <v>0</v>
      </c>
      <c r="D41" s="278">
        <v>0</v>
      </c>
      <c r="E41" s="255">
        <v>0</v>
      </c>
      <c r="F41" s="255">
        <v>0</v>
      </c>
      <c r="G41" s="255">
        <v>14037.324181160311</v>
      </c>
      <c r="H41" s="255">
        <v>13674.680463865448</v>
      </c>
      <c r="I41" s="255">
        <v>362.64371729486248</v>
      </c>
      <c r="J41" s="255">
        <v>0</v>
      </c>
      <c r="K41" s="255">
        <v>0</v>
      </c>
      <c r="L41" s="255">
        <v>0</v>
      </c>
      <c r="M41" s="270">
        <v>10.29</v>
      </c>
      <c r="N41" s="256">
        <v>58.756052260736013</v>
      </c>
      <c r="P41" s="276"/>
      <c r="Q41" s="276"/>
      <c r="S41" s="256"/>
      <c r="T41" s="256"/>
      <c r="U41" s="256"/>
      <c r="V41" s="256"/>
    </row>
    <row r="42" spans="1:22">
      <c r="A42" s="234">
        <v>2000</v>
      </c>
      <c r="B42" s="237">
        <v>36861</v>
      </c>
      <c r="C42" s="278">
        <v>0</v>
      </c>
      <c r="D42" s="278">
        <v>0</v>
      </c>
      <c r="E42" s="255">
        <v>0</v>
      </c>
      <c r="F42" s="255">
        <v>0</v>
      </c>
      <c r="G42" s="255">
        <v>15489.66506869005</v>
      </c>
      <c r="H42" s="255">
        <v>15061.707726876506</v>
      </c>
      <c r="I42" s="255">
        <v>427.95734181354408</v>
      </c>
      <c r="J42" s="255">
        <v>0</v>
      </c>
      <c r="K42" s="255">
        <v>0</v>
      </c>
      <c r="L42" s="255">
        <v>0</v>
      </c>
      <c r="M42" s="270">
        <v>8.6199999999999992</v>
      </c>
      <c r="N42" s="256">
        <v>52.967002495826563</v>
      </c>
      <c r="P42" s="276"/>
      <c r="Q42" s="276"/>
      <c r="S42" s="256"/>
      <c r="T42" s="256"/>
      <c r="U42" s="256"/>
      <c r="V42" s="256"/>
    </row>
    <row r="43" spans="1:22">
      <c r="A43" s="234">
        <v>2001</v>
      </c>
      <c r="B43" s="237">
        <v>36951</v>
      </c>
      <c r="C43" s="278">
        <v>0</v>
      </c>
      <c r="D43" s="278">
        <v>0</v>
      </c>
      <c r="E43" s="255">
        <v>0</v>
      </c>
      <c r="F43" s="255">
        <v>0</v>
      </c>
      <c r="G43" s="255">
        <v>16904.607164690504</v>
      </c>
      <c r="H43" s="255">
        <v>16439.315528910356</v>
      </c>
      <c r="I43" s="255">
        <v>465.29163578014493</v>
      </c>
      <c r="J43" s="255">
        <v>0</v>
      </c>
      <c r="K43" s="255">
        <v>0</v>
      </c>
      <c r="L43" s="255">
        <v>0</v>
      </c>
      <c r="M43" s="270">
        <v>8.49</v>
      </c>
      <c r="N43" s="256">
        <v>56.833267360430597</v>
      </c>
      <c r="P43" s="276"/>
      <c r="Q43" s="276"/>
      <c r="S43" s="256"/>
      <c r="T43" s="256"/>
      <c r="U43" s="256"/>
      <c r="V43" s="256"/>
    </row>
    <row r="44" spans="1:22">
      <c r="A44" s="234">
        <v>2001</v>
      </c>
      <c r="B44" s="237">
        <v>37043</v>
      </c>
      <c r="C44" s="278">
        <v>0</v>
      </c>
      <c r="D44" s="278">
        <v>0</v>
      </c>
      <c r="E44" s="255">
        <v>0</v>
      </c>
      <c r="F44" s="255">
        <v>0</v>
      </c>
      <c r="G44" s="255">
        <v>18251.897302464109</v>
      </c>
      <c r="H44" s="255">
        <v>17731.051304476365</v>
      </c>
      <c r="I44" s="255">
        <v>520.84599798774195</v>
      </c>
      <c r="J44" s="255">
        <v>0</v>
      </c>
      <c r="K44" s="255">
        <v>0</v>
      </c>
      <c r="L44" s="255">
        <v>0</v>
      </c>
      <c r="M44" s="270">
        <v>12.29</v>
      </c>
      <c r="N44" s="256">
        <v>58.837146424076629</v>
      </c>
      <c r="P44" s="276"/>
      <c r="Q44" s="276"/>
      <c r="S44" s="256"/>
      <c r="T44" s="256"/>
      <c r="U44" s="256"/>
      <c r="V44" s="256"/>
    </row>
    <row r="45" spans="1:22">
      <c r="A45" s="234">
        <v>2001</v>
      </c>
      <c r="B45" s="237">
        <v>37135</v>
      </c>
      <c r="C45" s="278">
        <v>0</v>
      </c>
      <c r="D45" s="278">
        <v>0</v>
      </c>
      <c r="E45" s="255">
        <v>0</v>
      </c>
      <c r="F45" s="255">
        <v>0</v>
      </c>
      <c r="G45" s="255">
        <v>20940.121702403711</v>
      </c>
      <c r="H45" s="255">
        <v>20307.720130736732</v>
      </c>
      <c r="I45" s="255">
        <v>632.40157166697645</v>
      </c>
      <c r="J45" s="255">
        <v>0</v>
      </c>
      <c r="K45" s="255">
        <v>0</v>
      </c>
      <c r="L45" s="255">
        <v>0</v>
      </c>
      <c r="M45" s="270">
        <v>12.726138636133278</v>
      </c>
      <c r="N45" s="256">
        <v>57.190365644349953</v>
      </c>
      <c r="P45" s="276"/>
      <c r="Q45" s="276"/>
      <c r="S45" s="256"/>
      <c r="T45" s="256"/>
      <c r="U45" s="256"/>
      <c r="V45" s="256"/>
    </row>
    <row r="46" spans="1:22">
      <c r="A46" s="234">
        <v>2001</v>
      </c>
      <c r="B46" s="237">
        <v>37226</v>
      </c>
      <c r="C46" s="278">
        <v>0</v>
      </c>
      <c r="D46" s="278">
        <v>0</v>
      </c>
      <c r="E46" s="255">
        <v>0</v>
      </c>
      <c r="F46" s="255">
        <v>0</v>
      </c>
      <c r="G46" s="255">
        <v>22891.550155685763</v>
      </c>
      <c r="H46" s="255">
        <v>22089.325283680762</v>
      </c>
      <c r="I46" s="255">
        <v>802.22487200500007</v>
      </c>
      <c r="J46" s="255">
        <v>0</v>
      </c>
      <c r="K46" s="255">
        <v>0</v>
      </c>
      <c r="L46" s="255">
        <v>0</v>
      </c>
      <c r="M46" s="270">
        <v>12.109265413640195</v>
      </c>
      <c r="N46" s="256">
        <v>56.418915553318755</v>
      </c>
      <c r="P46" s="276"/>
      <c r="Q46" s="276"/>
      <c r="S46" s="256"/>
      <c r="T46" s="256"/>
      <c r="U46" s="256"/>
      <c r="V46" s="256"/>
    </row>
    <row r="47" spans="1:22">
      <c r="A47" s="234">
        <v>2002</v>
      </c>
      <c r="B47" s="237">
        <v>37316</v>
      </c>
      <c r="C47" s="278">
        <v>0</v>
      </c>
      <c r="D47" s="278">
        <v>0</v>
      </c>
      <c r="E47" s="255">
        <v>0</v>
      </c>
      <c r="F47" s="255">
        <v>0</v>
      </c>
      <c r="G47" s="255">
        <v>24756.849461625861</v>
      </c>
      <c r="H47" s="255">
        <v>23838.82221831775</v>
      </c>
      <c r="I47" s="255">
        <v>918.02724330811373</v>
      </c>
      <c r="J47" s="255">
        <v>0</v>
      </c>
      <c r="K47" s="255">
        <v>0</v>
      </c>
      <c r="L47" s="255">
        <v>0</v>
      </c>
      <c r="M47" s="270">
        <v>11.746949046474905</v>
      </c>
      <c r="N47" s="256">
        <v>61.347049869194699</v>
      </c>
      <c r="P47" s="276"/>
      <c r="Q47" s="276"/>
      <c r="S47" s="256"/>
      <c r="T47" s="256"/>
      <c r="U47" s="256"/>
      <c r="V47" s="256"/>
    </row>
    <row r="48" spans="1:22">
      <c r="A48" s="234">
        <v>2002</v>
      </c>
      <c r="B48" s="237">
        <v>37408</v>
      </c>
      <c r="C48" s="278">
        <v>0</v>
      </c>
      <c r="D48" s="278">
        <v>0</v>
      </c>
      <c r="E48" s="255">
        <v>0</v>
      </c>
      <c r="F48" s="255">
        <v>0</v>
      </c>
      <c r="G48" s="255">
        <v>27746.866103768727</v>
      </c>
      <c r="H48" s="255">
        <v>26556.793877886234</v>
      </c>
      <c r="I48" s="255">
        <v>1190.0722258824933</v>
      </c>
      <c r="J48" s="255">
        <v>0</v>
      </c>
      <c r="K48" s="255">
        <v>0</v>
      </c>
      <c r="L48" s="255">
        <v>0</v>
      </c>
      <c r="M48" s="270">
        <v>12.110159741684257</v>
      </c>
      <c r="N48" s="256">
        <v>64.512113076210127</v>
      </c>
      <c r="P48" s="276"/>
      <c r="Q48" s="276"/>
      <c r="S48" s="256"/>
      <c r="T48" s="256"/>
      <c r="U48" s="256"/>
      <c r="V48" s="256"/>
    </row>
    <row r="49" spans="1:22">
      <c r="A49" s="234">
        <v>2002</v>
      </c>
      <c r="B49" s="237">
        <v>37500</v>
      </c>
      <c r="C49" s="278">
        <v>0</v>
      </c>
      <c r="D49" s="278">
        <v>0</v>
      </c>
      <c r="E49" s="255">
        <v>0</v>
      </c>
      <c r="F49" s="255">
        <v>0</v>
      </c>
      <c r="G49" s="255">
        <v>29041.641721772987</v>
      </c>
      <c r="H49" s="255">
        <v>27501.853058232067</v>
      </c>
      <c r="I49" s="255">
        <v>1539.7886635409186</v>
      </c>
      <c r="J49" s="255">
        <v>0</v>
      </c>
      <c r="K49" s="255">
        <v>0</v>
      </c>
      <c r="L49" s="255">
        <v>0</v>
      </c>
      <c r="M49" s="270">
        <v>12.008035262772109</v>
      </c>
      <c r="N49" s="256">
        <v>65.293039434862521</v>
      </c>
      <c r="P49" s="276"/>
      <c r="Q49" s="276"/>
      <c r="S49" s="256"/>
      <c r="T49" s="256"/>
      <c r="U49" s="256"/>
      <c r="V49" s="256"/>
    </row>
    <row r="50" spans="1:22">
      <c r="A50" s="234">
        <v>2002</v>
      </c>
      <c r="B50" s="237">
        <v>37591</v>
      </c>
      <c r="C50" s="278">
        <v>0</v>
      </c>
      <c r="D50" s="278">
        <v>0</v>
      </c>
      <c r="E50" s="255">
        <v>0</v>
      </c>
      <c r="F50" s="255">
        <v>0</v>
      </c>
      <c r="G50" s="255">
        <v>30678.73579132538</v>
      </c>
      <c r="H50" s="255">
        <v>28585.346636298698</v>
      </c>
      <c r="I50" s="255">
        <v>2093.3891550266794</v>
      </c>
      <c r="J50" s="255">
        <v>0</v>
      </c>
      <c r="K50" s="255">
        <v>0</v>
      </c>
      <c r="L50" s="255">
        <v>0</v>
      </c>
      <c r="M50" s="270">
        <v>11.6104419369314</v>
      </c>
      <c r="N50" s="256">
        <v>60.297678391728269</v>
      </c>
      <c r="P50" s="276"/>
      <c r="Q50" s="276"/>
      <c r="S50" s="256"/>
      <c r="T50" s="256"/>
      <c r="U50" s="256"/>
      <c r="V50" s="256"/>
    </row>
    <row r="51" spans="1:22">
      <c r="A51" s="234">
        <v>2003</v>
      </c>
      <c r="B51" s="237">
        <v>37681</v>
      </c>
      <c r="C51" s="278">
        <v>0</v>
      </c>
      <c r="D51" s="278">
        <v>0</v>
      </c>
      <c r="E51" s="255">
        <v>0</v>
      </c>
      <c r="F51" s="255">
        <v>0</v>
      </c>
      <c r="G51" s="255">
        <v>32790.348057850817</v>
      </c>
      <c r="H51" s="255">
        <v>30203.737789356379</v>
      </c>
      <c r="I51" s="255">
        <v>2586.6102684944376</v>
      </c>
      <c r="J51" s="255">
        <v>0</v>
      </c>
      <c r="K51" s="255">
        <v>0</v>
      </c>
      <c r="L51" s="255">
        <v>0</v>
      </c>
      <c r="M51" s="270">
        <v>12.0469598825087</v>
      </c>
      <c r="N51" s="256">
        <v>67.821862185232931</v>
      </c>
      <c r="P51" s="276"/>
      <c r="Q51" s="276"/>
      <c r="S51" s="256"/>
      <c r="T51" s="256"/>
      <c r="U51" s="256"/>
      <c r="V51" s="256"/>
    </row>
    <row r="52" spans="1:22">
      <c r="A52" s="234">
        <v>2003</v>
      </c>
      <c r="B52" s="237">
        <v>37773</v>
      </c>
      <c r="C52" s="278">
        <v>0</v>
      </c>
      <c r="D52" s="278">
        <v>0</v>
      </c>
      <c r="E52" s="255">
        <v>0</v>
      </c>
      <c r="F52" s="255">
        <v>0</v>
      </c>
      <c r="G52" s="255">
        <v>35494.610795604007</v>
      </c>
      <c r="H52" s="255">
        <v>31532.092521898758</v>
      </c>
      <c r="I52" s="255">
        <v>3962.5182737052432</v>
      </c>
      <c r="J52" s="255">
        <v>0</v>
      </c>
      <c r="K52" s="255">
        <v>0</v>
      </c>
      <c r="L52" s="255">
        <v>0</v>
      </c>
      <c r="M52" s="270">
        <v>11.767623897420751</v>
      </c>
      <c r="N52" s="256">
        <v>74.689426007563441</v>
      </c>
      <c r="P52" s="276"/>
      <c r="Q52" s="276"/>
      <c r="S52" s="256"/>
      <c r="T52" s="256"/>
      <c r="U52" s="256"/>
      <c r="V52" s="256"/>
    </row>
    <row r="53" spans="1:22">
      <c r="A53" s="234">
        <v>2003</v>
      </c>
      <c r="B53" s="237">
        <v>37865</v>
      </c>
      <c r="C53" s="278">
        <v>0</v>
      </c>
      <c r="D53" s="278">
        <v>0</v>
      </c>
      <c r="E53" s="255">
        <v>0</v>
      </c>
      <c r="F53" s="255">
        <v>0</v>
      </c>
      <c r="G53" s="255">
        <v>38895.58945946442</v>
      </c>
      <c r="H53" s="255">
        <v>33183.678760524061</v>
      </c>
      <c r="I53" s="255">
        <v>5711.9106989403554</v>
      </c>
      <c r="J53" s="255">
        <v>0</v>
      </c>
      <c r="K53" s="255">
        <v>0</v>
      </c>
      <c r="L53" s="255">
        <v>0</v>
      </c>
      <c r="M53" s="270">
        <v>11.440680276999608</v>
      </c>
      <c r="N53" s="256">
        <v>81.118135892042275</v>
      </c>
      <c r="P53" s="276"/>
      <c r="Q53" s="276"/>
      <c r="S53" s="256"/>
      <c r="T53" s="256"/>
      <c r="U53" s="256"/>
      <c r="V53" s="256"/>
    </row>
    <row r="54" spans="1:22">
      <c r="A54" s="234">
        <v>2003</v>
      </c>
      <c r="B54" s="237">
        <v>37956</v>
      </c>
      <c r="C54" s="278">
        <v>0</v>
      </c>
      <c r="D54" s="278">
        <v>0</v>
      </c>
      <c r="E54" s="255">
        <v>0</v>
      </c>
      <c r="F54" s="255">
        <v>0</v>
      </c>
      <c r="G54" s="255">
        <v>43007.740571848262</v>
      </c>
      <c r="H54" s="255">
        <v>35503.158632569612</v>
      </c>
      <c r="I54" s="255">
        <v>7504.5819392786507</v>
      </c>
      <c r="J54" s="255">
        <v>0</v>
      </c>
      <c r="K54" s="255">
        <v>0</v>
      </c>
      <c r="L54" s="255">
        <v>0</v>
      </c>
      <c r="M54" s="270">
        <v>10.889132586700377</v>
      </c>
      <c r="N54" s="256">
        <v>82.544744907321814</v>
      </c>
      <c r="P54" s="276"/>
      <c r="Q54" s="276"/>
      <c r="S54" s="256"/>
      <c r="T54" s="256"/>
      <c r="U54" s="256"/>
      <c r="V54" s="256"/>
    </row>
    <row r="55" spans="1:22">
      <c r="A55" s="234">
        <v>2004</v>
      </c>
      <c r="B55" s="237">
        <v>38047</v>
      </c>
      <c r="C55" s="278">
        <v>46.18238584569157</v>
      </c>
      <c r="D55" s="278">
        <v>54.330172378756039</v>
      </c>
      <c r="E55" s="255">
        <v>0</v>
      </c>
      <c r="F55" s="255">
        <v>0</v>
      </c>
      <c r="G55" s="255">
        <v>47109.87519845974</v>
      </c>
      <c r="H55" s="255">
        <v>39018.580454759045</v>
      </c>
      <c r="I55" s="255">
        <v>8091.2947437006933</v>
      </c>
      <c r="J55" s="255">
        <v>0</v>
      </c>
      <c r="K55" s="255">
        <v>0</v>
      </c>
      <c r="L55" s="255">
        <v>0</v>
      </c>
      <c r="M55" s="270">
        <v>10.490326263032998</v>
      </c>
      <c r="N55" s="256">
        <v>84.854533865109943</v>
      </c>
      <c r="P55" s="276"/>
      <c r="Q55" s="276"/>
      <c r="S55" s="256"/>
      <c r="T55" s="256"/>
      <c r="U55" s="256"/>
      <c r="V55" s="256"/>
    </row>
    <row r="56" spans="1:22">
      <c r="A56" s="234">
        <v>2004</v>
      </c>
      <c r="B56" s="237">
        <v>38139</v>
      </c>
      <c r="C56" s="278">
        <v>49.471368804757709</v>
      </c>
      <c r="D56" s="278">
        <v>58.199418366044604</v>
      </c>
      <c r="E56" s="255">
        <v>0</v>
      </c>
      <c r="F56" s="255">
        <v>0</v>
      </c>
      <c r="G56" s="255">
        <v>50080.13547804136</v>
      </c>
      <c r="H56" s="255">
        <v>40829.667878247645</v>
      </c>
      <c r="I56" s="255">
        <v>9250.4675997937156</v>
      </c>
      <c r="J56" s="255">
        <v>0</v>
      </c>
      <c r="K56" s="255">
        <v>0</v>
      </c>
      <c r="L56" s="255">
        <v>0</v>
      </c>
      <c r="M56" s="270">
        <v>9.4978329902090675</v>
      </c>
      <c r="N56" s="256">
        <v>88.844031223467127</v>
      </c>
      <c r="P56" s="276"/>
      <c r="Q56" s="276"/>
      <c r="S56" s="256"/>
      <c r="T56" s="256"/>
      <c r="U56" s="256"/>
      <c r="V56" s="256"/>
    </row>
    <row r="57" spans="1:22">
      <c r="A57" s="234">
        <v>2004</v>
      </c>
      <c r="B57" s="237">
        <v>38231</v>
      </c>
      <c r="C57" s="278">
        <v>52.760351763823849</v>
      </c>
      <c r="D57" s="278">
        <v>62.068664353333169</v>
      </c>
      <c r="E57" s="255">
        <v>0</v>
      </c>
      <c r="F57" s="255">
        <v>0</v>
      </c>
      <c r="G57" s="255">
        <v>56024.810165921845</v>
      </c>
      <c r="H57" s="255">
        <v>45320.830634488389</v>
      </c>
      <c r="I57" s="255">
        <v>10703.979531433453</v>
      </c>
      <c r="J57" s="255">
        <v>0</v>
      </c>
      <c r="K57" s="255">
        <v>0</v>
      </c>
      <c r="L57" s="255">
        <v>0</v>
      </c>
      <c r="M57" s="270">
        <v>9.0804006839067029</v>
      </c>
      <c r="N57" s="256">
        <v>86.749703552537554</v>
      </c>
      <c r="P57" s="276"/>
      <c r="Q57" s="276"/>
      <c r="S57" s="256"/>
      <c r="T57" s="256"/>
      <c r="U57" s="256"/>
      <c r="V57" s="256"/>
    </row>
    <row r="58" spans="1:22">
      <c r="A58" s="234">
        <v>2004</v>
      </c>
      <c r="B58" s="237">
        <v>38322</v>
      </c>
      <c r="C58" s="278">
        <v>56.049334722889988</v>
      </c>
      <c r="D58" s="278">
        <v>65.937910340621741</v>
      </c>
      <c r="E58" s="255">
        <v>0</v>
      </c>
      <c r="F58" s="255">
        <v>0</v>
      </c>
      <c r="G58" s="255">
        <v>64274.145060690971</v>
      </c>
      <c r="H58" s="255">
        <v>51357.535707546296</v>
      </c>
      <c r="I58" s="255">
        <v>12916.609353144679</v>
      </c>
      <c r="J58" s="255">
        <v>0</v>
      </c>
      <c r="K58" s="255">
        <v>0</v>
      </c>
      <c r="L58" s="255">
        <v>0</v>
      </c>
      <c r="M58" s="270">
        <v>8.9333129106623517</v>
      </c>
      <c r="N58" s="256">
        <v>70.854136128672806</v>
      </c>
      <c r="P58" s="276"/>
      <c r="Q58" s="276"/>
      <c r="S58" s="256"/>
      <c r="T58" s="256"/>
      <c r="U58" s="256"/>
      <c r="V58" s="256"/>
    </row>
    <row r="59" spans="1:22">
      <c r="A59" s="234">
        <v>2005</v>
      </c>
      <c r="B59" s="237">
        <v>38412</v>
      </c>
      <c r="C59" s="278">
        <v>64.446738022633312</v>
      </c>
      <c r="D59" s="278">
        <v>75.816836265613816</v>
      </c>
      <c r="E59" s="255">
        <f t="shared" ref="E59:E90" si="0">(C59/C55-1)*100</f>
        <v>39.548307958727193</v>
      </c>
      <c r="F59" s="255">
        <f t="shared" ref="F59:F90" si="1">(D59/D55-1)*100</f>
        <v>39.548307958727193</v>
      </c>
      <c r="G59" s="255">
        <v>67183.932531663071</v>
      </c>
      <c r="H59" s="255">
        <v>53050.709598343383</v>
      </c>
      <c r="I59" s="255">
        <v>14133.222933319688</v>
      </c>
      <c r="J59" s="255">
        <v>0</v>
      </c>
      <c r="K59" s="255">
        <v>0</v>
      </c>
      <c r="L59" s="255">
        <v>0</v>
      </c>
      <c r="M59" s="270">
        <v>8.4314968138182547</v>
      </c>
      <c r="N59" s="256">
        <v>71.170399300199961</v>
      </c>
      <c r="P59" s="276"/>
      <c r="Q59" s="276"/>
      <c r="S59" s="256"/>
      <c r="T59" s="256"/>
      <c r="U59" s="256"/>
      <c r="V59" s="256"/>
    </row>
    <row r="60" spans="1:22">
      <c r="A60" s="234">
        <v>2005</v>
      </c>
      <c r="B60" s="237">
        <v>38504</v>
      </c>
      <c r="C60" s="278">
        <v>72.844141322376643</v>
      </c>
      <c r="D60" s="278">
        <v>85.695762190605905</v>
      </c>
      <c r="E60" s="255">
        <f t="shared" si="0"/>
        <v>47.245049171494017</v>
      </c>
      <c r="F60" s="255">
        <f t="shared" si="1"/>
        <v>47.245049171494038</v>
      </c>
      <c r="G60" s="255">
        <v>74605.60930598728</v>
      </c>
      <c r="H60" s="255">
        <v>57179.112251156264</v>
      </c>
      <c r="I60" s="255">
        <v>17426.497054831016</v>
      </c>
      <c r="J60" s="255">
        <v>0</v>
      </c>
      <c r="K60" s="255">
        <v>0</v>
      </c>
      <c r="L60" s="255">
        <v>0</v>
      </c>
      <c r="M60" s="270">
        <v>8.0858077909949788</v>
      </c>
      <c r="N60" s="256">
        <v>74.575928991013157</v>
      </c>
      <c r="P60" s="276"/>
      <c r="Q60" s="276"/>
      <c r="S60" s="256"/>
      <c r="T60" s="256"/>
      <c r="U60" s="256"/>
      <c r="V60" s="256"/>
    </row>
    <row r="61" spans="1:22">
      <c r="A61" s="234">
        <v>2005</v>
      </c>
      <c r="B61" s="237">
        <v>38596</v>
      </c>
      <c r="C61" s="278">
        <v>81.241544622119974</v>
      </c>
      <c r="D61" s="278">
        <v>95.574688115597979</v>
      </c>
      <c r="E61" s="255">
        <f t="shared" si="0"/>
        <v>53.982189098717882</v>
      </c>
      <c r="F61" s="255">
        <f t="shared" si="1"/>
        <v>53.982189098717882</v>
      </c>
      <c r="G61" s="255">
        <v>81862.644693630922</v>
      </c>
      <c r="H61" s="255">
        <v>60822.530429238912</v>
      </c>
      <c r="I61" s="255">
        <v>21040.114264391999</v>
      </c>
      <c r="J61" s="255">
        <v>0</v>
      </c>
      <c r="K61" s="255">
        <v>0</v>
      </c>
      <c r="L61" s="255">
        <v>0</v>
      </c>
      <c r="M61" s="270">
        <v>8.4315791268551497</v>
      </c>
      <c r="N61" s="256">
        <v>78.036600428729074</v>
      </c>
      <c r="P61" s="276"/>
      <c r="Q61" s="276"/>
      <c r="S61" s="256"/>
      <c r="T61" s="256"/>
      <c r="U61" s="256"/>
      <c r="V61" s="256"/>
    </row>
    <row r="62" spans="1:22">
      <c r="A62" s="234">
        <v>2005</v>
      </c>
      <c r="B62" s="237">
        <v>38687</v>
      </c>
      <c r="C62" s="278">
        <v>89.638947921863306</v>
      </c>
      <c r="D62" s="278">
        <v>105.45361404059005</v>
      </c>
      <c r="E62" s="255">
        <f t="shared" si="0"/>
        <v>59.928656361474438</v>
      </c>
      <c r="F62" s="255">
        <f t="shared" si="1"/>
        <v>59.928656361474417</v>
      </c>
      <c r="G62" s="255">
        <v>87605.315267193553</v>
      </c>
      <c r="H62" s="255">
        <v>64348.002047264861</v>
      </c>
      <c r="I62" s="255">
        <v>23257.313219928699</v>
      </c>
      <c r="J62" s="255">
        <v>0</v>
      </c>
      <c r="K62" s="255">
        <v>0</v>
      </c>
      <c r="L62" s="255">
        <v>0</v>
      </c>
      <c r="M62" s="270">
        <v>9.1843624145277865</v>
      </c>
      <c r="N62" s="256">
        <v>80.410096760718432</v>
      </c>
      <c r="P62" s="276"/>
      <c r="Q62" s="276"/>
      <c r="S62" s="256"/>
      <c r="T62" s="256"/>
      <c r="U62" s="256"/>
      <c r="V62" s="256"/>
    </row>
    <row r="63" spans="1:22">
      <c r="A63" s="234">
        <v>2006</v>
      </c>
      <c r="B63" s="237">
        <v>38777</v>
      </c>
      <c r="C63" s="278">
        <v>97.299912281430736</v>
      </c>
      <c r="D63" s="278">
        <v>114.46617384279514</v>
      </c>
      <c r="E63" s="255">
        <f t="shared" si="0"/>
        <v>50.977249224405405</v>
      </c>
      <c r="F63" s="255">
        <f t="shared" si="1"/>
        <v>50.977249224405384</v>
      </c>
      <c r="G63" s="255">
        <v>90847.055924836372</v>
      </c>
      <c r="H63" s="255">
        <v>64509.582667310046</v>
      </c>
      <c r="I63" s="255">
        <v>26337.473257526322</v>
      </c>
      <c r="J63" s="255">
        <v>0</v>
      </c>
      <c r="K63" s="255">
        <v>0</v>
      </c>
      <c r="L63" s="255">
        <v>0</v>
      </c>
      <c r="M63" s="270">
        <v>9.2096281099778103</v>
      </c>
      <c r="N63" s="256">
        <v>85.286010581308688</v>
      </c>
      <c r="P63" s="276"/>
      <c r="Q63" s="276"/>
      <c r="S63" s="256"/>
      <c r="T63" s="256"/>
      <c r="U63" s="256"/>
      <c r="V63" s="256"/>
    </row>
    <row r="64" spans="1:22">
      <c r="A64" s="234">
        <v>2006</v>
      </c>
      <c r="B64" s="237">
        <v>38869</v>
      </c>
      <c r="C64" s="278">
        <v>104.96087664099817</v>
      </c>
      <c r="D64" s="278">
        <v>123.47873364500022</v>
      </c>
      <c r="E64" s="255">
        <f t="shared" si="0"/>
        <v>44.089661482159229</v>
      </c>
      <c r="F64" s="255">
        <f t="shared" si="1"/>
        <v>44.089661482159201</v>
      </c>
      <c r="G64" s="255">
        <v>105392.16854291125</v>
      </c>
      <c r="H64" s="255">
        <v>72597.394140454169</v>
      </c>
      <c r="I64" s="255">
        <v>32794.7744024571</v>
      </c>
      <c r="J64" s="255">
        <v>0</v>
      </c>
      <c r="K64" s="255">
        <v>0</v>
      </c>
      <c r="L64" s="255">
        <v>0</v>
      </c>
      <c r="M64" s="270">
        <v>8.9814030261039033</v>
      </c>
      <c r="N64" s="256">
        <v>93.168275327567542</v>
      </c>
      <c r="P64" s="276"/>
      <c r="Q64" s="276"/>
      <c r="S64" s="256"/>
      <c r="T64" s="256"/>
      <c r="U64" s="256"/>
      <c r="V64" s="256"/>
    </row>
    <row r="65" spans="1:22">
      <c r="A65" s="234">
        <v>2006</v>
      </c>
      <c r="B65" s="237">
        <v>38961</v>
      </c>
      <c r="C65" s="278">
        <v>112.62184100056557</v>
      </c>
      <c r="D65" s="278">
        <v>132.49129344720527</v>
      </c>
      <c r="E65" s="255">
        <f t="shared" si="0"/>
        <v>38.625922887612774</v>
      </c>
      <c r="F65" s="255">
        <f t="shared" si="1"/>
        <v>38.625922887612774</v>
      </c>
      <c r="G65" s="255">
        <v>119425.7875260757</v>
      </c>
      <c r="H65" s="255">
        <v>80447.872636687709</v>
      </c>
      <c r="I65" s="255">
        <v>38977.914889387983</v>
      </c>
      <c r="J65" s="255">
        <v>0</v>
      </c>
      <c r="K65" s="255">
        <v>0</v>
      </c>
      <c r="L65" s="255">
        <v>0</v>
      </c>
      <c r="M65" s="270">
        <v>8.9898524722854845</v>
      </c>
      <c r="N65" s="256">
        <v>102.09817132282731</v>
      </c>
      <c r="P65" s="276"/>
      <c r="Q65" s="276"/>
      <c r="S65" s="256"/>
      <c r="T65" s="256"/>
      <c r="U65" s="256"/>
      <c r="V65" s="256"/>
    </row>
    <row r="66" spans="1:22">
      <c r="A66" s="234">
        <v>2006</v>
      </c>
      <c r="B66" s="237">
        <v>39052</v>
      </c>
      <c r="C66" s="278">
        <v>120.282805360133</v>
      </c>
      <c r="D66" s="278">
        <v>141.50385324941035</v>
      </c>
      <c r="E66" s="255">
        <f t="shared" si="0"/>
        <v>34.185873605947933</v>
      </c>
      <c r="F66" s="255">
        <f t="shared" si="1"/>
        <v>34.185873605947961</v>
      </c>
      <c r="G66" s="255">
        <v>130097.48432690634</v>
      </c>
      <c r="H66" s="255">
        <v>87265.224626104944</v>
      </c>
      <c r="I66" s="255">
        <v>42832.259700801384</v>
      </c>
      <c r="J66" s="255">
        <v>0</v>
      </c>
      <c r="K66" s="255">
        <v>0</v>
      </c>
      <c r="L66" s="255">
        <v>0</v>
      </c>
      <c r="M66" s="270">
        <v>8.6253613479391298</v>
      </c>
      <c r="N66" s="256">
        <v>98.090993172276043</v>
      </c>
      <c r="P66" s="276"/>
      <c r="Q66" s="276"/>
      <c r="S66" s="256"/>
      <c r="T66" s="256"/>
      <c r="U66" s="256"/>
      <c r="V66" s="256"/>
    </row>
    <row r="67" spans="1:22">
      <c r="A67" s="234">
        <v>2007</v>
      </c>
      <c r="B67" s="237">
        <v>39142</v>
      </c>
      <c r="C67" s="278">
        <v>137.82071550558899</v>
      </c>
      <c r="D67" s="278">
        <v>162.1359116395823</v>
      </c>
      <c r="E67" s="255">
        <f t="shared" si="0"/>
        <v>41.645261824035053</v>
      </c>
      <c r="F67" s="255">
        <f t="shared" si="1"/>
        <v>41.645261824035053</v>
      </c>
      <c r="G67" s="255">
        <v>138459.57206850202</v>
      </c>
      <c r="H67" s="255">
        <v>91504.505651984669</v>
      </c>
      <c r="I67" s="255">
        <v>46955.066416517344</v>
      </c>
      <c r="J67" s="255">
        <v>0</v>
      </c>
      <c r="K67" s="255">
        <v>0</v>
      </c>
      <c r="L67" s="255">
        <v>0</v>
      </c>
      <c r="M67" s="270">
        <v>8.4389079510200489</v>
      </c>
      <c r="N67" s="256">
        <v>103.10011368290156</v>
      </c>
      <c r="P67" s="276"/>
      <c r="Q67" s="276"/>
      <c r="S67" s="256"/>
      <c r="T67" s="256"/>
      <c r="U67" s="256"/>
      <c r="V67" s="256"/>
    </row>
    <row r="68" spans="1:22">
      <c r="A68" s="234">
        <v>2007</v>
      </c>
      <c r="B68" s="237">
        <v>39234</v>
      </c>
      <c r="C68" s="278">
        <v>155.35862565104503</v>
      </c>
      <c r="D68" s="278">
        <v>182.76797002975428</v>
      </c>
      <c r="E68" s="255">
        <f t="shared" si="0"/>
        <v>48.015747031557552</v>
      </c>
      <c r="F68" s="255">
        <f t="shared" si="1"/>
        <v>48.015747031557552</v>
      </c>
      <c r="G68" s="255">
        <v>151010.04378765111</v>
      </c>
      <c r="H68" s="255">
        <v>97709.29662000628</v>
      </c>
      <c r="I68" s="255">
        <v>53300.747167644855</v>
      </c>
      <c r="J68" s="255">
        <v>0</v>
      </c>
      <c r="K68" s="255">
        <v>0</v>
      </c>
      <c r="L68" s="255">
        <v>0</v>
      </c>
      <c r="M68" s="270">
        <v>8.2278651844892163</v>
      </c>
      <c r="N68" s="256">
        <v>112.36449197860013</v>
      </c>
      <c r="P68" s="276"/>
      <c r="Q68" s="276"/>
      <c r="S68" s="256"/>
      <c r="T68" s="256"/>
      <c r="U68" s="256"/>
      <c r="V68" s="256"/>
    </row>
    <row r="69" spans="1:22">
      <c r="A69" s="234">
        <v>2007</v>
      </c>
      <c r="B69" s="237">
        <v>39326</v>
      </c>
      <c r="C69" s="278">
        <v>172.89653579650104</v>
      </c>
      <c r="D69" s="278">
        <v>203.40002841992623</v>
      </c>
      <c r="E69" s="255">
        <f t="shared" si="0"/>
        <v>53.519543154717894</v>
      </c>
      <c r="F69" s="255">
        <f t="shared" si="1"/>
        <v>53.519543154717923</v>
      </c>
      <c r="G69" s="255">
        <v>178350.72883754861</v>
      </c>
      <c r="H69" s="255">
        <v>112558.46266523798</v>
      </c>
      <c r="I69" s="255">
        <v>65792.266172310643</v>
      </c>
      <c r="J69" s="255">
        <v>0</v>
      </c>
      <c r="K69" s="255">
        <v>0</v>
      </c>
      <c r="L69" s="255">
        <v>0</v>
      </c>
      <c r="M69" s="270">
        <v>7.9069080939539989</v>
      </c>
      <c r="N69" s="256">
        <v>121.84917523223554</v>
      </c>
      <c r="P69" s="276"/>
      <c r="Q69" s="276"/>
      <c r="S69" s="256"/>
      <c r="T69" s="256"/>
      <c r="U69" s="256"/>
      <c r="V69" s="256"/>
    </row>
    <row r="70" spans="1:22">
      <c r="A70" s="234">
        <v>2007</v>
      </c>
      <c r="B70" s="237">
        <v>39417</v>
      </c>
      <c r="C70" s="278">
        <v>190.43444594195705</v>
      </c>
      <c r="D70" s="278">
        <v>224.03208681009818</v>
      </c>
      <c r="E70" s="255">
        <f t="shared" si="0"/>
        <v>58.322251773049686</v>
      </c>
      <c r="F70" s="255">
        <f t="shared" si="1"/>
        <v>58.322251773049658</v>
      </c>
      <c r="G70" s="255">
        <v>206406.31613589032</v>
      </c>
      <c r="H70" s="255">
        <v>128661.9170938263</v>
      </c>
      <c r="I70" s="255">
        <v>77744.399042064048</v>
      </c>
      <c r="J70" s="255">
        <v>0</v>
      </c>
      <c r="K70" s="255">
        <v>0</v>
      </c>
      <c r="L70" s="255">
        <v>0</v>
      </c>
      <c r="M70" s="270">
        <v>7.32</v>
      </c>
      <c r="N70" s="256">
        <v>108.72</v>
      </c>
      <c r="P70" s="276"/>
      <c r="Q70" s="276"/>
      <c r="S70" s="256"/>
      <c r="T70" s="256"/>
      <c r="U70" s="256"/>
      <c r="V70" s="256"/>
    </row>
    <row r="71" spans="1:22">
      <c r="A71" s="234">
        <v>2008</v>
      </c>
      <c r="B71" s="237">
        <v>39508</v>
      </c>
      <c r="C71" s="278">
        <v>196.83579980656299</v>
      </c>
      <c r="D71" s="278">
        <v>231.56280772355444</v>
      </c>
      <c r="E71" s="255">
        <f t="shared" si="0"/>
        <v>42.820184240431388</v>
      </c>
      <c r="F71" s="255">
        <f t="shared" si="1"/>
        <v>42.820184240431367</v>
      </c>
      <c r="G71" s="255">
        <v>226009.8484702</v>
      </c>
      <c r="H71" s="255">
        <v>139773.90656620002</v>
      </c>
      <c r="I71" s="255">
        <v>86235.941904000007</v>
      </c>
      <c r="J71" s="255">
        <v>0</v>
      </c>
      <c r="K71" s="255">
        <v>0</v>
      </c>
      <c r="L71" s="255">
        <v>0</v>
      </c>
      <c r="M71" s="270">
        <v>7.2</v>
      </c>
      <c r="N71" s="256">
        <v>116.1</v>
      </c>
      <c r="P71" s="276"/>
      <c r="Q71" s="276"/>
      <c r="S71" s="256"/>
      <c r="T71" s="256"/>
      <c r="U71" s="256"/>
      <c r="V71" s="256"/>
    </row>
    <row r="72" spans="1:22">
      <c r="A72" s="234">
        <v>2008</v>
      </c>
      <c r="B72" s="237">
        <v>39600</v>
      </c>
      <c r="C72" s="278">
        <v>203.23715367116893</v>
      </c>
      <c r="D72" s="278">
        <v>239.09352863701073</v>
      </c>
      <c r="E72" s="255">
        <f t="shared" si="0"/>
        <v>30.818068722920522</v>
      </c>
      <c r="F72" s="255">
        <f t="shared" si="1"/>
        <v>30.818068722920522</v>
      </c>
      <c r="G72" s="255">
        <v>243404.2824535</v>
      </c>
      <c r="H72" s="255">
        <v>149164.0218895</v>
      </c>
      <c r="I72" s="255">
        <v>94240.260563999997</v>
      </c>
      <c r="J72" s="255">
        <v>0</v>
      </c>
      <c r="K72" s="255">
        <v>0</v>
      </c>
      <c r="L72" s="255">
        <v>0</v>
      </c>
      <c r="M72" s="270">
        <v>7.3</v>
      </c>
      <c r="N72" s="256">
        <v>119.64</v>
      </c>
      <c r="P72" s="276"/>
      <c r="Q72" s="276"/>
      <c r="S72" s="256"/>
      <c r="T72" s="256"/>
      <c r="U72" s="256"/>
      <c r="V72" s="256"/>
    </row>
    <row r="73" spans="1:22">
      <c r="A73" s="234">
        <v>2008</v>
      </c>
      <c r="B73" s="237">
        <v>39692</v>
      </c>
      <c r="C73" s="278">
        <v>209.63850753577481</v>
      </c>
      <c r="D73" s="278">
        <v>246.62424955046697</v>
      </c>
      <c r="E73" s="255">
        <f t="shared" si="0"/>
        <v>21.250843210947281</v>
      </c>
      <c r="F73" s="255">
        <f t="shared" si="1"/>
        <v>21.250843210947281</v>
      </c>
      <c r="G73" s="255">
        <v>267415.75373663328</v>
      </c>
      <c r="H73" s="255">
        <v>163142.23969820002</v>
      </c>
      <c r="I73" s="255">
        <v>104273.51403843331</v>
      </c>
      <c r="J73" s="255">
        <v>0</v>
      </c>
      <c r="K73" s="255">
        <v>0</v>
      </c>
      <c r="L73" s="255">
        <v>0</v>
      </c>
      <c r="M73" s="270">
        <v>7.1</v>
      </c>
      <c r="N73" s="256">
        <v>124.71</v>
      </c>
      <c r="P73" s="276"/>
      <c r="Q73" s="276"/>
      <c r="S73" s="256"/>
      <c r="T73" s="256"/>
      <c r="U73" s="256"/>
      <c r="V73" s="256"/>
    </row>
    <row r="74" spans="1:22">
      <c r="A74" s="234">
        <v>2008</v>
      </c>
      <c r="B74" s="237">
        <v>39783</v>
      </c>
      <c r="C74" s="278">
        <v>216.03986140038074</v>
      </c>
      <c r="D74" s="278">
        <v>254.15497046392323</v>
      </c>
      <c r="E74" s="255">
        <f t="shared" si="0"/>
        <v>13.445789878910897</v>
      </c>
      <c r="F74" s="255">
        <f t="shared" si="1"/>
        <v>13.445789878910897</v>
      </c>
      <c r="G74" s="255">
        <v>283944.89712229604</v>
      </c>
      <c r="H74" s="255">
        <v>167894.11836153799</v>
      </c>
      <c r="I74" s="255">
        <v>116050.77876075801</v>
      </c>
      <c r="J74" s="255">
        <v>0</v>
      </c>
      <c r="K74" s="255">
        <v>0</v>
      </c>
      <c r="L74" s="255">
        <v>0</v>
      </c>
      <c r="M74" s="270">
        <v>8.1300000000000008</v>
      </c>
      <c r="N74" s="256">
        <v>122.03</v>
      </c>
      <c r="P74" s="276"/>
      <c r="Q74" s="276"/>
      <c r="S74" s="256"/>
      <c r="T74" s="256"/>
      <c r="U74" s="256"/>
      <c r="V74" s="256"/>
    </row>
    <row r="75" spans="1:22">
      <c r="A75" s="234">
        <v>2009</v>
      </c>
      <c r="B75" s="237">
        <v>39873</v>
      </c>
      <c r="C75" s="278">
        <v>136.66440640042595</v>
      </c>
      <c r="D75" s="278">
        <v>161.76349181304491</v>
      </c>
      <c r="E75" s="255">
        <f t="shared" si="0"/>
        <v>-30.569334168514793</v>
      </c>
      <c r="F75" s="255">
        <f t="shared" si="1"/>
        <v>-30.142714452589349</v>
      </c>
      <c r="G75" s="255">
        <v>307697.69969201297</v>
      </c>
      <c r="H75" s="255">
        <v>190559.15374618836</v>
      </c>
      <c r="I75" s="255">
        <v>117138.54594582465</v>
      </c>
      <c r="J75" s="255">
        <v>0</v>
      </c>
      <c r="K75" s="255">
        <v>0</v>
      </c>
      <c r="L75" s="255">
        <v>0</v>
      </c>
      <c r="M75" s="270">
        <v>6.81</v>
      </c>
      <c r="N75" s="256">
        <v>124.69</v>
      </c>
      <c r="P75" s="276"/>
      <c r="Q75" s="276"/>
      <c r="S75" s="256"/>
      <c r="T75" s="256"/>
      <c r="U75" s="256"/>
      <c r="V75" s="256"/>
    </row>
    <row r="76" spans="1:22">
      <c r="A76" s="234">
        <v>2009</v>
      </c>
      <c r="B76" s="237">
        <v>39965</v>
      </c>
      <c r="C76" s="278">
        <v>130.73290724425803</v>
      </c>
      <c r="D76" s="278">
        <v>154.37781862150322</v>
      </c>
      <c r="E76" s="255">
        <f t="shared" si="0"/>
        <v>-35.674700770618152</v>
      </c>
      <c r="F76" s="255">
        <f t="shared" si="1"/>
        <v>-35.432038039022792</v>
      </c>
      <c r="G76" s="255">
        <v>302017.95353237266</v>
      </c>
      <c r="H76" s="255">
        <v>186779.42292090895</v>
      </c>
      <c r="I76" s="255">
        <v>115238.53061146372</v>
      </c>
      <c r="J76" s="255">
        <v>0</v>
      </c>
      <c r="K76" s="255">
        <v>0</v>
      </c>
      <c r="L76" s="255">
        <v>0</v>
      </c>
      <c r="M76" s="270">
        <v>6.92</v>
      </c>
      <c r="N76" s="256">
        <v>119.23</v>
      </c>
      <c r="P76" s="276"/>
      <c r="Q76" s="276"/>
      <c r="S76" s="256"/>
      <c r="T76" s="256"/>
      <c r="U76" s="256"/>
      <c r="V76" s="256"/>
    </row>
    <row r="77" spans="1:22">
      <c r="A77" s="234">
        <v>2009</v>
      </c>
      <c r="B77" s="237">
        <v>40057</v>
      </c>
      <c r="C77" s="278">
        <v>129.89316691428371</v>
      </c>
      <c r="D77" s="278">
        <v>154.22101027348745</v>
      </c>
      <c r="E77" s="255">
        <f t="shared" si="0"/>
        <v>-38.03945255996566</v>
      </c>
      <c r="F77" s="255">
        <f t="shared" si="1"/>
        <v>-37.467215590278336</v>
      </c>
      <c r="G77" s="255">
        <v>303277.59990634449</v>
      </c>
      <c r="H77" s="255">
        <v>188575.65331631561</v>
      </c>
      <c r="I77" s="255">
        <v>114701.94659002891</v>
      </c>
      <c r="J77" s="255">
        <v>0</v>
      </c>
      <c r="K77" s="255">
        <v>0</v>
      </c>
      <c r="L77" s="255">
        <v>0</v>
      </c>
      <c r="M77" s="270">
        <v>7.04</v>
      </c>
      <c r="N77" s="256">
        <v>117.55</v>
      </c>
      <c r="P77" s="276"/>
      <c r="Q77" s="276"/>
      <c r="S77" s="256"/>
      <c r="T77" s="256"/>
      <c r="U77" s="256"/>
      <c r="V77" s="256"/>
    </row>
    <row r="78" spans="1:22">
      <c r="A78" s="234">
        <v>2009</v>
      </c>
      <c r="B78" s="237">
        <v>40148</v>
      </c>
      <c r="C78" s="278">
        <v>135.8779829167992</v>
      </c>
      <c r="D78" s="278">
        <v>156.87107135495361</v>
      </c>
      <c r="E78" s="255">
        <f t="shared" si="0"/>
        <v>-37.105133267522206</v>
      </c>
      <c r="F78" s="255">
        <f t="shared" si="1"/>
        <v>-38.277393879565643</v>
      </c>
      <c r="G78" s="255">
        <v>306288.4345028649</v>
      </c>
      <c r="H78" s="255">
        <v>191070.29272699999</v>
      </c>
      <c r="I78" s="255">
        <v>115218.1417758649</v>
      </c>
      <c r="J78" s="255">
        <v>0</v>
      </c>
      <c r="K78" s="255">
        <v>0</v>
      </c>
      <c r="L78" s="255">
        <v>0</v>
      </c>
      <c r="M78" s="270">
        <v>7.55</v>
      </c>
      <c r="N78" s="256">
        <v>112.8</v>
      </c>
      <c r="P78" s="276"/>
      <c r="Q78" s="276"/>
      <c r="S78" s="256"/>
      <c r="T78" s="256"/>
      <c r="U78" s="256"/>
      <c r="V78" s="256"/>
    </row>
    <row r="79" spans="1:22">
      <c r="A79" s="234">
        <v>2010</v>
      </c>
      <c r="B79" s="237">
        <v>40238</v>
      </c>
      <c r="C79" s="278">
        <v>126.9340819419932</v>
      </c>
      <c r="D79" s="278">
        <v>145.17316859297884</v>
      </c>
      <c r="E79" s="255">
        <f t="shared" si="0"/>
        <v>-7.1198673558958365</v>
      </c>
      <c r="F79" s="255">
        <f t="shared" si="1"/>
        <v>-10.255913144629702</v>
      </c>
      <c r="G79" s="255">
        <v>300836.6799854546</v>
      </c>
      <c r="H79" s="255">
        <v>187627.29930099999</v>
      </c>
      <c r="I79" s="255">
        <v>113209.38068445461</v>
      </c>
      <c r="J79" s="255">
        <v>0</v>
      </c>
      <c r="K79" s="255">
        <v>0</v>
      </c>
      <c r="L79" s="255">
        <v>0</v>
      </c>
      <c r="M79" s="270">
        <v>8.09</v>
      </c>
      <c r="N79" s="256">
        <v>113.24</v>
      </c>
      <c r="P79" s="276"/>
      <c r="Q79" s="276"/>
      <c r="S79" s="256"/>
      <c r="T79" s="256"/>
      <c r="U79" s="256"/>
      <c r="V79" s="256"/>
    </row>
    <row r="80" spans="1:22">
      <c r="A80" s="234">
        <v>2010</v>
      </c>
      <c r="B80" s="237">
        <v>40330</v>
      </c>
      <c r="C80" s="278">
        <v>125.3479057631528</v>
      </c>
      <c r="D80" s="278">
        <v>143.63644678242451</v>
      </c>
      <c r="E80" s="255">
        <f t="shared" si="0"/>
        <v>-4.1190864600326176</v>
      </c>
      <c r="F80" s="255">
        <f t="shared" si="1"/>
        <v>-6.9578466226511093</v>
      </c>
      <c r="G80" s="255">
        <v>320718.35596350796</v>
      </c>
      <c r="H80" s="255">
        <v>201176.84939700001</v>
      </c>
      <c r="I80" s="255">
        <v>119541.5065665079</v>
      </c>
      <c r="J80" s="255">
        <v>0</v>
      </c>
      <c r="K80" s="255">
        <v>0</v>
      </c>
      <c r="L80" s="255">
        <v>0</v>
      </c>
      <c r="M80" s="270">
        <v>7.91</v>
      </c>
      <c r="N80" s="256">
        <v>117.46</v>
      </c>
      <c r="P80" s="276"/>
      <c r="Q80" s="276"/>
      <c r="S80" s="256"/>
      <c r="T80" s="256"/>
      <c r="U80" s="256"/>
      <c r="V80" s="256"/>
    </row>
    <row r="81" spans="1:22">
      <c r="A81" s="234">
        <v>2010</v>
      </c>
      <c r="B81" s="237">
        <v>40422</v>
      </c>
      <c r="C81" s="278">
        <v>121.4424467681928</v>
      </c>
      <c r="D81" s="278">
        <v>142.31925665909225</v>
      </c>
      <c r="E81" s="255">
        <f t="shared" si="0"/>
        <v>-6.5059004617752825</v>
      </c>
      <c r="F81" s="255">
        <f t="shared" si="1"/>
        <v>-7.7173360447381656</v>
      </c>
      <c r="G81" s="255">
        <v>312726.20979571337</v>
      </c>
      <c r="H81" s="255">
        <v>195304.067809</v>
      </c>
      <c r="I81" s="255">
        <v>117422.1419867134</v>
      </c>
      <c r="J81" s="255">
        <v>0</v>
      </c>
      <c r="K81" s="255">
        <v>0</v>
      </c>
      <c r="L81" s="255">
        <v>0</v>
      </c>
      <c r="M81" s="270">
        <v>7.89</v>
      </c>
      <c r="N81" s="256">
        <v>116.26</v>
      </c>
      <c r="P81" s="276"/>
      <c r="Q81" s="276"/>
      <c r="S81" s="256"/>
      <c r="T81" s="256"/>
      <c r="U81" s="256"/>
      <c r="V81" s="256"/>
    </row>
    <row r="82" spans="1:22">
      <c r="A82" s="234">
        <v>2010</v>
      </c>
      <c r="B82" s="237">
        <v>40513</v>
      </c>
      <c r="C82" s="278">
        <v>117.68360910068866</v>
      </c>
      <c r="D82" s="278">
        <v>132.09535236846551</v>
      </c>
      <c r="E82" s="255">
        <f t="shared" si="0"/>
        <v>-13.390229546792231</v>
      </c>
      <c r="F82" s="255">
        <f t="shared" si="1"/>
        <v>-15.793682526989217</v>
      </c>
      <c r="G82" s="255">
        <v>313685.41300620162</v>
      </c>
      <c r="H82" s="255">
        <v>196165.53603700001</v>
      </c>
      <c r="I82" s="255">
        <v>117519.87696920159</v>
      </c>
      <c r="J82" s="255">
        <v>0</v>
      </c>
      <c r="K82" s="255">
        <v>0</v>
      </c>
      <c r="L82" s="255">
        <v>0</v>
      </c>
      <c r="M82" s="270">
        <v>8.1138333290000002</v>
      </c>
      <c r="N82" s="256">
        <v>113.456793281</v>
      </c>
      <c r="P82" s="276"/>
      <c r="Q82" s="276"/>
      <c r="S82" s="256"/>
      <c r="T82" s="256"/>
      <c r="U82" s="256"/>
      <c r="V82" s="256"/>
    </row>
    <row r="83" spans="1:22">
      <c r="A83" s="234">
        <v>2011</v>
      </c>
      <c r="B83" s="237">
        <v>40603</v>
      </c>
      <c r="C83" s="278">
        <v>111.84541442562899</v>
      </c>
      <c r="D83" s="278">
        <v>122.96910651394903</v>
      </c>
      <c r="E83" s="255">
        <f t="shared" si="0"/>
        <v>-11.887010395883657</v>
      </c>
      <c r="F83" s="255">
        <f t="shared" si="1"/>
        <v>-15.294880103694098</v>
      </c>
      <c r="G83" s="255">
        <v>303284.18665954395</v>
      </c>
      <c r="H83" s="255">
        <v>190567.20918799998</v>
      </c>
      <c r="I83" s="255">
        <v>112716.977471544</v>
      </c>
      <c r="J83" s="255">
        <v>0</v>
      </c>
      <c r="K83" s="255">
        <v>0</v>
      </c>
      <c r="L83" s="255">
        <v>0</v>
      </c>
      <c r="M83" s="270">
        <v>7.9605222610000004</v>
      </c>
      <c r="N83" s="256">
        <v>114.780913121</v>
      </c>
      <c r="P83" s="276"/>
      <c r="Q83" s="276"/>
      <c r="S83" s="256"/>
      <c r="T83" s="256"/>
      <c r="U83" s="256"/>
      <c r="V83" s="256"/>
    </row>
    <row r="84" spans="1:22">
      <c r="A84" s="234">
        <v>2011</v>
      </c>
      <c r="B84" s="237">
        <v>40695</v>
      </c>
      <c r="C84" s="278">
        <v>110.35254272789686</v>
      </c>
      <c r="D84" s="278">
        <v>120.33472626728447</v>
      </c>
      <c r="E84" s="255">
        <f t="shared" si="0"/>
        <v>-11.962994470438105</v>
      </c>
      <c r="F84" s="255">
        <f t="shared" si="1"/>
        <v>-16.222707423580786</v>
      </c>
      <c r="G84" s="255">
        <v>316060.91407724767</v>
      </c>
      <c r="H84" s="255">
        <v>198789.49196099999</v>
      </c>
      <c r="I84" s="255">
        <v>117271.42211624769</v>
      </c>
      <c r="J84" s="255">
        <v>0</v>
      </c>
      <c r="K84" s="255">
        <v>0</v>
      </c>
      <c r="L84" s="255">
        <v>0</v>
      </c>
      <c r="M84" s="270">
        <v>7.7940486140000003</v>
      </c>
      <c r="N84" s="256">
        <v>118.42153057599999</v>
      </c>
      <c r="P84" s="276"/>
      <c r="Q84" s="276"/>
      <c r="S84" s="256"/>
      <c r="T84" s="256"/>
      <c r="U84" s="256"/>
      <c r="V84" s="256"/>
    </row>
    <row r="85" spans="1:22">
      <c r="A85" s="234">
        <v>2011</v>
      </c>
      <c r="B85" s="237">
        <v>40787</v>
      </c>
      <c r="C85" s="278">
        <v>102.03511469767489</v>
      </c>
      <c r="D85" s="278">
        <v>110.03241780264989</v>
      </c>
      <c r="E85" s="255">
        <f t="shared" si="0"/>
        <v>-15.980682691252335</v>
      </c>
      <c r="F85" s="255">
        <f t="shared" si="1"/>
        <v>-22.68620537681797</v>
      </c>
      <c r="G85" s="255">
        <v>327658.8921890115</v>
      </c>
      <c r="H85" s="255">
        <v>207952.56798299999</v>
      </c>
      <c r="I85" s="255">
        <v>119706.3242060115</v>
      </c>
      <c r="J85" s="255">
        <v>0</v>
      </c>
      <c r="K85" s="255">
        <v>0</v>
      </c>
      <c r="L85" s="255">
        <v>0</v>
      </c>
      <c r="M85" s="270">
        <v>7.5</v>
      </c>
      <c r="N85" s="256">
        <v>118.63</v>
      </c>
      <c r="P85" s="276"/>
      <c r="Q85" s="276"/>
      <c r="S85" s="256"/>
      <c r="T85" s="256"/>
      <c r="U85" s="256"/>
      <c r="V85" s="256"/>
    </row>
    <row r="86" spans="1:22">
      <c r="A86" s="234">
        <v>2011</v>
      </c>
      <c r="B86" s="237">
        <v>40878</v>
      </c>
      <c r="C86" s="278">
        <v>97.529841181304661</v>
      </c>
      <c r="D86" s="278">
        <v>105.64178405820897</v>
      </c>
      <c r="E86" s="255">
        <f t="shared" si="0"/>
        <v>-17.125382262996947</v>
      </c>
      <c r="F86" s="255">
        <f t="shared" si="1"/>
        <v>-20.026115859449177</v>
      </c>
      <c r="G86" s="255">
        <v>327978.81081920897</v>
      </c>
      <c r="H86" s="255">
        <v>208145.78307</v>
      </c>
      <c r="I86" s="255">
        <v>119833.027749209</v>
      </c>
      <c r="J86" s="255">
        <v>0</v>
      </c>
      <c r="K86" s="255">
        <v>0</v>
      </c>
      <c r="L86" s="255">
        <v>0</v>
      </c>
      <c r="M86" s="270">
        <v>8.07</v>
      </c>
      <c r="N86" s="256">
        <v>116.65</v>
      </c>
      <c r="P86" s="276"/>
      <c r="Q86" s="276"/>
      <c r="S86" s="256"/>
      <c r="T86" s="256"/>
      <c r="U86" s="256"/>
      <c r="V86" s="256"/>
    </row>
    <row r="87" spans="1:22">
      <c r="A87" s="234">
        <v>2012</v>
      </c>
      <c r="B87" s="237">
        <v>40969</v>
      </c>
      <c r="C87" s="278">
        <v>101.19537436770055</v>
      </c>
      <c r="D87" s="278">
        <v>111.7573096308231</v>
      </c>
      <c r="E87" s="255">
        <f t="shared" si="0"/>
        <v>-9.5221070194255741</v>
      </c>
      <c r="F87" s="255">
        <f t="shared" si="1"/>
        <v>-9.117572047946954</v>
      </c>
      <c r="G87" s="255">
        <v>330615.657105822</v>
      </c>
      <c r="H87" s="255">
        <v>211126.81672100001</v>
      </c>
      <c r="I87" s="255">
        <v>119488.840384822</v>
      </c>
      <c r="J87" s="255">
        <v>0</v>
      </c>
      <c r="K87" s="255">
        <v>0</v>
      </c>
      <c r="L87" s="255">
        <v>0</v>
      </c>
      <c r="M87" s="270">
        <v>8.6</v>
      </c>
      <c r="N87" s="256">
        <v>119.61</v>
      </c>
      <c r="P87" s="276"/>
      <c r="Q87" s="276"/>
      <c r="S87" s="256"/>
      <c r="T87" s="256"/>
      <c r="U87" s="256"/>
      <c r="V87" s="256"/>
    </row>
    <row r="88" spans="1:22">
      <c r="A88" s="234">
        <v>2012</v>
      </c>
      <c r="B88" s="237">
        <v>41061</v>
      </c>
      <c r="C88" s="278">
        <v>100.54224299994274</v>
      </c>
      <c r="D88" s="278">
        <v>110.83214037753021</v>
      </c>
      <c r="E88" s="255">
        <f t="shared" si="0"/>
        <v>-8.8899625558642388</v>
      </c>
      <c r="F88" s="255">
        <f t="shared" si="1"/>
        <v>-7.8967943706020112</v>
      </c>
      <c r="G88" s="255">
        <v>335321.87611630437</v>
      </c>
      <c r="H88" s="255">
        <v>215474.935692</v>
      </c>
      <c r="I88" s="255">
        <v>119846.9404243044</v>
      </c>
      <c r="J88" s="255">
        <v>0</v>
      </c>
      <c r="K88" s="255">
        <v>0</v>
      </c>
      <c r="L88" s="255">
        <v>0</v>
      </c>
      <c r="M88" s="270">
        <v>8.42</v>
      </c>
      <c r="N88" s="256">
        <v>120.65</v>
      </c>
      <c r="P88" s="276"/>
      <c r="Q88" s="276"/>
      <c r="S88" s="256"/>
      <c r="T88" s="256"/>
      <c r="U88" s="256"/>
      <c r="V88" s="256"/>
    </row>
    <row r="89" spans="1:22">
      <c r="A89" s="234">
        <v>2012</v>
      </c>
      <c r="B89" s="237">
        <v>41153</v>
      </c>
      <c r="C89" s="278">
        <v>96.343541350071078</v>
      </c>
      <c r="D89" s="278">
        <v>102.86627629833022</v>
      </c>
      <c r="E89" s="255">
        <f t="shared" si="0"/>
        <v>-5.5780535597648502</v>
      </c>
      <c r="F89" s="255">
        <f t="shared" si="1"/>
        <v>-6.5127547384922435</v>
      </c>
      <c r="G89" s="255">
        <v>341860.50935716543</v>
      </c>
      <c r="H89" s="255">
        <v>220043.81672199999</v>
      </c>
      <c r="I89" s="255">
        <v>121816.69263516541</v>
      </c>
      <c r="J89" s="255">
        <v>0</v>
      </c>
      <c r="K89" s="255">
        <v>0</v>
      </c>
      <c r="L89" s="255">
        <v>0</v>
      </c>
      <c r="M89" s="270">
        <v>8.3000000000000007</v>
      </c>
      <c r="N89" s="256">
        <v>120.69</v>
      </c>
      <c r="P89" s="276"/>
      <c r="Q89" s="276"/>
      <c r="S89" s="256"/>
      <c r="T89" s="256"/>
      <c r="U89" s="256"/>
      <c r="V89" s="256"/>
    </row>
    <row r="90" spans="1:22">
      <c r="A90" s="234">
        <v>2012</v>
      </c>
      <c r="B90" s="237">
        <v>41244</v>
      </c>
      <c r="C90" s="278">
        <v>96.22357844578903</v>
      </c>
      <c r="D90" s="278">
        <v>107.77437759122313</v>
      </c>
      <c r="E90" s="255">
        <f t="shared" si="0"/>
        <v>-1.3393467268006054</v>
      </c>
      <c r="F90" s="255">
        <f t="shared" si="1"/>
        <v>2.0187026866557822</v>
      </c>
      <c r="G90" s="255">
        <v>333985.34853687999</v>
      </c>
      <c r="H90" s="255">
        <v>214279.71761499997</v>
      </c>
      <c r="I90" s="255">
        <v>119705.63092188</v>
      </c>
      <c r="J90" s="255">
        <v>0</v>
      </c>
      <c r="K90" s="255">
        <v>0</v>
      </c>
      <c r="L90" s="255">
        <v>0</v>
      </c>
      <c r="M90" s="270">
        <v>8.02</v>
      </c>
      <c r="N90" s="256">
        <v>117.37</v>
      </c>
      <c r="P90" s="276"/>
      <c r="Q90" s="276"/>
      <c r="S90" s="256"/>
      <c r="T90" s="256"/>
      <c r="U90" s="256"/>
      <c r="V90" s="256"/>
    </row>
    <row r="91" spans="1:22">
      <c r="A91" s="234">
        <v>2013</v>
      </c>
      <c r="B91" s="237">
        <v>41334</v>
      </c>
      <c r="C91" s="278">
        <v>100.32897561455242</v>
      </c>
      <c r="D91" s="278">
        <v>108.71522767931761</v>
      </c>
      <c r="E91" s="255">
        <f t="shared" ref="E91:E111" si="2">(C91/C87-1)*100</f>
        <v>-0.85616438356165281</v>
      </c>
      <c r="F91" s="255">
        <f t="shared" ref="F91:F111" si="3">(D91/D87-1)*100</f>
        <v>-2.7220429353164044</v>
      </c>
      <c r="G91" s="255">
        <v>330485.18784771999</v>
      </c>
      <c r="H91" s="255">
        <v>211873.984352</v>
      </c>
      <c r="I91" s="255">
        <v>118611.20349571999</v>
      </c>
      <c r="J91" s="255">
        <v>0</v>
      </c>
      <c r="K91" s="255">
        <v>0</v>
      </c>
      <c r="L91" s="255">
        <v>0</v>
      </c>
      <c r="M91" s="270">
        <v>8.1999999999999993</v>
      </c>
      <c r="N91" s="256">
        <v>114.3</v>
      </c>
      <c r="P91" s="276"/>
      <c r="Q91" s="276"/>
      <c r="S91" s="256"/>
      <c r="T91" s="256"/>
      <c r="U91" s="256"/>
      <c r="V91" s="256"/>
    </row>
    <row r="92" spans="1:22">
      <c r="A92" s="234">
        <v>2013</v>
      </c>
      <c r="B92" s="237">
        <v>41426</v>
      </c>
      <c r="C92" s="278">
        <v>99.542552130925685</v>
      </c>
      <c r="D92" s="278">
        <v>103.32102050757589</v>
      </c>
      <c r="E92" s="255">
        <f t="shared" si="2"/>
        <v>-0.9942993503910813</v>
      </c>
      <c r="F92" s="255">
        <f t="shared" si="3"/>
        <v>-6.7770232031692306</v>
      </c>
      <c r="G92" s="255">
        <v>328934.60521166556</v>
      </c>
      <c r="H92" s="255">
        <v>209988.20340699999</v>
      </c>
      <c r="I92" s="255">
        <v>118946.4018046656</v>
      </c>
      <c r="J92" s="255">
        <v>0</v>
      </c>
      <c r="K92" s="255">
        <v>0</v>
      </c>
      <c r="L92" s="255">
        <v>0</v>
      </c>
      <c r="M92" s="270">
        <v>8.02</v>
      </c>
      <c r="N92" s="256">
        <v>113.71</v>
      </c>
      <c r="P92" s="276"/>
      <c r="Q92" s="276"/>
      <c r="S92" s="256"/>
      <c r="T92" s="256"/>
      <c r="U92" s="256"/>
      <c r="V92" s="256"/>
    </row>
    <row r="93" spans="1:22">
      <c r="A93" s="234">
        <v>2013</v>
      </c>
      <c r="B93" s="237">
        <v>41518</v>
      </c>
      <c r="C93" s="278">
        <v>97.129964833697841</v>
      </c>
      <c r="D93" s="278">
        <v>101.00025695694283</v>
      </c>
      <c r="E93" s="255">
        <f t="shared" si="2"/>
        <v>0.81627006087439113</v>
      </c>
      <c r="F93" s="255">
        <f t="shared" si="3"/>
        <v>-1.8140243902438957</v>
      </c>
      <c r="G93" s="255">
        <v>329425.97823481675</v>
      </c>
      <c r="H93" s="255">
        <v>209743.87291899999</v>
      </c>
      <c r="I93" s="255">
        <v>119682.10531581681</v>
      </c>
      <c r="J93" s="255">
        <v>0</v>
      </c>
      <c r="K93" s="255">
        <v>0</v>
      </c>
      <c r="L93" s="255">
        <v>0</v>
      </c>
      <c r="M93" s="270">
        <v>7.49</v>
      </c>
      <c r="N93" s="256">
        <v>111.5</v>
      </c>
      <c r="P93" s="276"/>
      <c r="Q93" s="276"/>
      <c r="S93" s="256"/>
      <c r="T93" s="256"/>
      <c r="U93" s="256"/>
      <c r="V93" s="256"/>
    </row>
    <row r="94" spans="1:22">
      <c r="A94" s="234">
        <v>2013</v>
      </c>
      <c r="B94" s="237">
        <v>41609</v>
      </c>
      <c r="C94" s="278">
        <v>96.410187408005541</v>
      </c>
      <c r="D94" s="278">
        <v>97.78568582262001</v>
      </c>
      <c r="E94" s="255">
        <f t="shared" si="2"/>
        <v>0.19393267765617228</v>
      </c>
      <c r="F94" s="255">
        <f t="shared" si="3"/>
        <v>-9.2681507347592174</v>
      </c>
      <c r="G94" s="255">
        <v>323533.98078921839</v>
      </c>
      <c r="H94" s="255">
        <v>203824.569372</v>
      </c>
      <c r="I94" s="255">
        <v>119709.41141721841</v>
      </c>
      <c r="J94" s="255">
        <v>0</v>
      </c>
      <c r="K94" s="255">
        <v>0</v>
      </c>
      <c r="L94" s="255">
        <v>0</v>
      </c>
      <c r="M94" s="270">
        <v>7.96</v>
      </c>
      <c r="N94" s="256">
        <v>104.59</v>
      </c>
      <c r="P94" s="276"/>
      <c r="Q94" s="276"/>
      <c r="S94" s="256"/>
      <c r="T94" s="256"/>
      <c r="U94" s="256"/>
      <c r="V94" s="256"/>
    </row>
    <row r="95" spans="1:22">
      <c r="A95" s="234">
        <v>2014</v>
      </c>
      <c r="B95" s="237">
        <v>41699</v>
      </c>
      <c r="C95" s="278">
        <v>97.023331141002686</v>
      </c>
      <c r="D95" s="278">
        <v>97.597515805001123</v>
      </c>
      <c r="E95" s="255">
        <f t="shared" si="2"/>
        <v>-3.2948053673442113</v>
      </c>
      <c r="F95" s="255">
        <f t="shared" si="3"/>
        <v>-10.226453194865137</v>
      </c>
      <c r="G95" s="255">
        <v>325061.09918600001</v>
      </c>
      <c r="H95" s="255">
        <v>206086.46862100001</v>
      </c>
      <c r="I95" s="255">
        <v>118974.630565</v>
      </c>
      <c r="J95" s="255">
        <v>0</v>
      </c>
      <c r="K95" s="255">
        <v>0</v>
      </c>
      <c r="L95" s="255">
        <v>0</v>
      </c>
      <c r="M95" s="270">
        <v>8.5500000000000007</v>
      </c>
      <c r="N95" s="256">
        <v>105.36</v>
      </c>
      <c r="P95" s="276"/>
      <c r="Q95" s="276"/>
      <c r="S95" s="256"/>
      <c r="T95" s="256"/>
      <c r="U95" s="256"/>
      <c r="V95" s="256"/>
    </row>
    <row r="96" spans="1:22">
      <c r="A96" s="234">
        <v>2014</v>
      </c>
      <c r="B96" s="237">
        <v>41791</v>
      </c>
      <c r="C96" s="278">
        <v>95.730397617073933</v>
      </c>
      <c r="D96" s="278">
        <v>97.236856604564892</v>
      </c>
      <c r="E96" s="255">
        <f t="shared" si="2"/>
        <v>-3.8296732726299076</v>
      </c>
      <c r="F96" s="255">
        <f t="shared" si="3"/>
        <v>-5.8886022158142426</v>
      </c>
      <c r="G96" s="255">
        <v>323494.37729500001</v>
      </c>
      <c r="H96" s="255">
        <v>205604.421038</v>
      </c>
      <c r="I96" s="255">
        <v>117889.956257</v>
      </c>
      <c r="J96" s="255">
        <v>0</v>
      </c>
      <c r="K96" s="255">
        <v>0</v>
      </c>
      <c r="L96" s="255">
        <v>0</v>
      </c>
      <c r="M96" s="270">
        <v>7.87</v>
      </c>
      <c r="N96" s="256">
        <v>103.56</v>
      </c>
      <c r="P96" s="276"/>
      <c r="Q96" s="276"/>
      <c r="S96" s="256"/>
      <c r="T96" s="256"/>
      <c r="U96" s="256"/>
      <c r="V96" s="256"/>
    </row>
    <row r="97" spans="1:22">
      <c r="A97" s="234">
        <v>2014</v>
      </c>
      <c r="B97" s="237">
        <v>41883</v>
      </c>
      <c r="C97" s="278">
        <v>94.8906572870996</v>
      </c>
      <c r="D97" s="278">
        <v>95.951028150835768</v>
      </c>
      <c r="E97" s="255">
        <f t="shared" si="2"/>
        <v>-2.3054755043227848</v>
      </c>
      <c r="F97" s="255">
        <f t="shared" si="3"/>
        <v>-4.9992237230243823</v>
      </c>
      <c r="G97" s="255">
        <v>328650.05393300002</v>
      </c>
      <c r="H97" s="255">
        <v>207950.157905</v>
      </c>
      <c r="I97" s="255">
        <v>120699.896028</v>
      </c>
      <c r="J97" s="255">
        <v>21.47</v>
      </c>
      <c r="K97" s="255">
        <v>0</v>
      </c>
      <c r="L97" s="255">
        <v>0</v>
      </c>
      <c r="M97" s="270">
        <v>7.63</v>
      </c>
      <c r="N97" s="256">
        <v>99.65</v>
      </c>
      <c r="P97" s="276"/>
      <c r="Q97" s="276"/>
      <c r="S97" s="256"/>
      <c r="T97" s="256"/>
      <c r="U97" s="256"/>
      <c r="V97" s="256"/>
    </row>
    <row r="98" spans="1:22">
      <c r="A98" s="234">
        <v>2014</v>
      </c>
      <c r="B98" s="237">
        <v>41974</v>
      </c>
      <c r="C98" s="278">
        <v>96.623454793395851</v>
      </c>
      <c r="D98" s="278">
        <v>97.597515805001123</v>
      </c>
      <c r="E98" s="255">
        <f t="shared" si="2"/>
        <v>0.22120835061523181</v>
      </c>
      <c r="F98" s="255">
        <f t="shared" si="3"/>
        <v>-0.19243104554200752</v>
      </c>
      <c r="G98" s="255">
        <v>339196.17576200003</v>
      </c>
      <c r="H98" s="255">
        <v>216786.36919900001</v>
      </c>
      <c r="I98" s="255">
        <v>122409.80656300001</v>
      </c>
      <c r="J98" s="255">
        <v>20.71</v>
      </c>
      <c r="K98" s="255">
        <v>0</v>
      </c>
      <c r="L98" s="255">
        <v>0</v>
      </c>
      <c r="M98" s="270">
        <v>7.38</v>
      </c>
      <c r="N98" s="256">
        <v>91.33</v>
      </c>
      <c r="P98" s="276"/>
      <c r="Q98" s="276"/>
      <c r="S98" s="256"/>
      <c r="T98" s="256"/>
      <c r="U98" s="256"/>
      <c r="V98" s="256"/>
    </row>
    <row r="99" spans="1:22">
      <c r="A99" s="234">
        <v>2015</v>
      </c>
      <c r="B99" s="237">
        <v>42064</v>
      </c>
      <c r="C99" s="278">
        <v>100.59555984629031</v>
      </c>
      <c r="D99" s="278">
        <v>100.46710857368929</v>
      </c>
      <c r="E99" s="255">
        <f t="shared" si="2"/>
        <v>3.6818244264321898</v>
      </c>
      <c r="F99" s="255">
        <f t="shared" si="3"/>
        <v>2.94023136246786</v>
      </c>
      <c r="G99" s="255">
        <v>335262.07737000001</v>
      </c>
      <c r="H99" s="255">
        <v>212113.63345200001</v>
      </c>
      <c r="I99" s="255">
        <v>123148.443918</v>
      </c>
      <c r="J99" s="255">
        <v>20.2</v>
      </c>
      <c r="K99" s="255">
        <v>0</v>
      </c>
      <c r="L99" s="255">
        <v>0</v>
      </c>
      <c r="M99" s="270">
        <v>8.26</v>
      </c>
      <c r="N99" s="256">
        <v>93.68</v>
      </c>
      <c r="P99" s="276"/>
      <c r="Q99" s="276"/>
      <c r="S99" s="256"/>
      <c r="T99" s="256"/>
      <c r="U99" s="256"/>
      <c r="V99" s="256"/>
    </row>
    <row r="100" spans="1:22">
      <c r="A100" s="234">
        <v>2015</v>
      </c>
      <c r="B100" s="237">
        <v>42156</v>
      </c>
      <c r="C100" s="278">
        <v>99.502564496165007</v>
      </c>
      <c r="D100" s="278">
        <v>98.773578415119232</v>
      </c>
      <c r="E100" s="255">
        <f t="shared" si="2"/>
        <v>3.9404065719855552</v>
      </c>
      <c r="F100" s="255">
        <f t="shared" si="3"/>
        <v>1.5803902596355668</v>
      </c>
      <c r="G100" s="255">
        <v>343613.52279999998</v>
      </c>
      <c r="H100" s="255">
        <v>220027.59503099998</v>
      </c>
      <c r="I100" s="255">
        <v>123585.927769</v>
      </c>
      <c r="J100" s="255">
        <v>16.2</v>
      </c>
      <c r="K100" s="255">
        <v>0</v>
      </c>
      <c r="L100" s="255">
        <v>0</v>
      </c>
      <c r="M100" s="270">
        <v>7.97</v>
      </c>
      <c r="N100" s="256">
        <v>93.56</v>
      </c>
      <c r="P100" s="276"/>
      <c r="Q100" s="276"/>
      <c r="S100" s="256"/>
      <c r="T100" s="256"/>
      <c r="U100" s="256"/>
      <c r="V100" s="256"/>
    </row>
    <row r="101" spans="1:22">
      <c r="A101" s="234">
        <v>2015</v>
      </c>
      <c r="B101" s="237">
        <v>42248</v>
      </c>
      <c r="C101" s="278">
        <v>98.276277030170732</v>
      </c>
      <c r="D101" s="278">
        <v>99.824194346824726</v>
      </c>
      <c r="E101" s="255">
        <f t="shared" si="2"/>
        <v>3.5679168422531493</v>
      </c>
      <c r="F101" s="255">
        <f t="shared" si="3"/>
        <v>4.0366072887726645</v>
      </c>
      <c r="G101" s="255">
        <v>331950.51704399998</v>
      </c>
      <c r="H101" s="255">
        <v>208248.940371</v>
      </c>
      <c r="I101" s="255">
        <v>123701.576673</v>
      </c>
      <c r="J101" s="255">
        <v>15.73</v>
      </c>
      <c r="K101" s="255">
        <v>0</v>
      </c>
      <c r="L101" s="255">
        <v>0</v>
      </c>
      <c r="M101" s="255">
        <v>8.34</v>
      </c>
      <c r="N101" s="256">
        <v>92.67</v>
      </c>
      <c r="P101" s="276"/>
      <c r="Q101" s="276"/>
      <c r="S101" s="256"/>
      <c r="T101" s="256"/>
      <c r="U101" s="256"/>
      <c r="V101" s="256"/>
    </row>
    <row r="102" spans="1:22">
      <c r="A102" s="234">
        <v>2015</v>
      </c>
      <c r="B102" s="237">
        <v>42339</v>
      </c>
      <c r="C102" s="278">
        <v>100.06239138281454</v>
      </c>
      <c r="D102" s="278">
        <v>100.93753361773655</v>
      </c>
      <c r="E102" s="255">
        <f t="shared" si="2"/>
        <v>3.5591116016002067</v>
      </c>
      <c r="F102" s="255">
        <f t="shared" si="3"/>
        <v>3.4222365038560465</v>
      </c>
      <c r="G102" s="255">
        <v>336146.64906500001</v>
      </c>
      <c r="H102" s="255">
        <v>208148.55533599999</v>
      </c>
      <c r="I102" s="255">
        <v>127998.093729</v>
      </c>
      <c r="J102" s="255">
        <v>13.51</v>
      </c>
      <c r="K102" s="255">
        <v>9.58</v>
      </c>
      <c r="L102" s="255">
        <v>27.14</v>
      </c>
      <c r="M102" s="255">
        <v>8.18</v>
      </c>
      <c r="N102" s="256">
        <v>85.39</v>
      </c>
      <c r="P102" s="276"/>
      <c r="Q102" s="276"/>
      <c r="S102" s="256"/>
      <c r="T102" s="256"/>
      <c r="U102" s="256"/>
      <c r="V102" s="256"/>
    </row>
    <row r="103" spans="1:22">
      <c r="A103" s="234">
        <v>2016</v>
      </c>
      <c r="B103" s="237">
        <v>42430</v>
      </c>
      <c r="C103" s="278">
        <v>103.65</v>
      </c>
      <c r="D103" s="278">
        <v>103.7</v>
      </c>
      <c r="E103" s="255">
        <f t="shared" si="2"/>
        <v>3.0363568316304157</v>
      </c>
      <c r="F103" s="255">
        <f t="shared" si="3"/>
        <v>3.2178605239141511</v>
      </c>
      <c r="G103" s="255">
        <v>327878.266321</v>
      </c>
      <c r="H103" s="255">
        <v>200545.87388199996</v>
      </c>
      <c r="I103" s="255">
        <v>127332.392439</v>
      </c>
      <c r="J103" s="255">
        <v>13.52</v>
      </c>
      <c r="K103" s="255">
        <v>9.32</v>
      </c>
      <c r="L103" s="255">
        <v>26.39</v>
      </c>
      <c r="M103" s="255">
        <v>8.7200000000000006</v>
      </c>
      <c r="N103" s="256">
        <v>87.02</v>
      </c>
      <c r="P103" s="276"/>
      <c r="Q103" s="276"/>
      <c r="S103" s="256"/>
      <c r="T103" s="256"/>
      <c r="U103" s="256"/>
      <c r="V103" s="256"/>
    </row>
    <row r="104" spans="1:22">
      <c r="A104" s="234">
        <v>2016</v>
      </c>
      <c r="B104" s="237">
        <v>42522</v>
      </c>
      <c r="C104" s="278">
        <v>106.59</v>
      </c>
      <c r="D104" s="278">
        <v>107.71</v>
      </c>
      <c r="E104" s="255">
        <f t="shared" si="2"/>
        <v>7.1228671740497296</v>
      </c>
      <c r="F104" s="255">
        <f t="shared" si="3"/>
        <v>9.0473806135921819</v>
      </c>
      <c r="G104" s="255">
        <v>329063.59278299997</v>
      </c>
      <c r="H104" s="255">
        <v>199581.804558</v>
      </c>
      <c r="I104" s="255">
        <v>129481.788225</v>
      </c>
      <c r="J104" s="255">
        <v>11.3</v>
      </c>
      <c r="K104" s="255">
        <v>8.73</v>
      </c>
      <c r="L104" s="255">
        <v>22.28</v>
      </c>
      <c r="M104" s="255">
        <v>8.56</v>
      </c>
      <c r="N104" s="256">
        <v>83.67</v>
      </c>
      <c r="P104" s="276"/>
      <c r="Q104" s="276"/>
      <c r="S104" s="256"/>
      <c r="T104" s="256"/>
      <c r="U104" s="256"/>
      <c r="V104" s="256"/>
    </row>
    <row r="105" spans="1:22">
      <c r="A105" s="234">
        <v>2016</v>
      </c>
      <c r="B105" s="237">
        <v>42614</v>
      </c>
      <c r="C105" s="278">
        <v>105.86</v>
      </c>
      <c r="D105" s="278">
        <v>107.71</v>
      </c>
      <c r="E105" s="255">
        <f t="shared" si="2"/>
        <v>7.7167381579799521</v>
      </c>
      <c r="F105" s="255">
        <f t="shared" si="3"/>
        <v>7.8996937613913243</v>
      </c>
      <c r="G105" s="255">
        <v>326074.831695</v>
      </c>
      <c r="H105" s="255">
        <v>196593.83077500001</v>
      </c>
      <c r="I105" s="255">
        <v>129481.00092000001</v>
      </c>
      <c r="J105" s="255">
        <v>10</v>
      </c>
      <c r="K105" s="255">
        <v>8.1199999999999992</v>
      </c>
      <c r="L105" s="255">
        <v>19.25</v>
      </c>
      <c r="M105" s="255">
        <v>8.61</v>
      </c>
      <c r="N105" s="256">
        <v>82.87</v>
      </c>
      <c r="P105" s="276"/>
      <c r="Q105" s="276"/>
      <c r="S105" s="256"/>
      <c r="T105" s="256"/>
      <c r="U105" s="256"/>
      <c r="V105" s="256"/>
    </row>
    <row r="106" spans="1:22">
      <c r="A106" s="234">
        <v>2016</v>
      </c>
      <c r="B106" s="237">
        <v>42705</v>
      </c>
      <c r="C106" s="278">
        <v>107.7</v>
      </c>
      <c r="D106" s="278">
        <v>110.77</v>
      </c>
      <c r="E106" s="255">
        <f t="shared" si="2"/>
        <v>7.6328463787816325</v>
      </c>
      <c r="F106" s="255">
        <f t="shared" si="3"/>
        <v>9.7411399207556038</v>
      </c>
      <c r="G106" s="255">
        <v>325157.77025100001</v>
      </c>
      <c r="H106" s="255">
        <v>193440.86043900001</v>
      </c>
      <c r="I106" s="255">
        <v>131716.909812</v>
      </c>
      <c r="J106" s="255">
        <v>9.6199999999999992</v>
      </c>
      <c r="K106" s="255">
        <v>7.34</v>
      </c>
      <c r="L106" s="255">
        <v>19.3</v>
      </c>
      <c r="M106" s="255">
        <v>8.92</v>
      </c>
      <c r="N106" s="256">
        <v>79.05</v>
      </c>
      <c r="P106" s="276"/>
      <c r="Q106" s="276"/>
      <c r="S106" s="256"/>
      <c r="T106" s="256"/>
      <c r="U106" s="256"/>
      <c r="V106" s="256"/>
    </row>
    <row r="107" spans="1:22">
      <c r="A107" s="233">
        <v>2017</v>
      </c>
      <c r="B107" s="237">
        <v>42795</v>
      </c>
      <c r="C107" s="278">
        <v>108.96</v>
      </c>
      <c r="D107" s="278">
        <v>112.77</v>
      </c>
      <c r="E107" s="255">
        <f t="shared" si="2"/>
        <v>5.1230101302460085</v>
      </c>
      <c r="F107" s="255">
        <f t="shared" si="3"/>
        <v>8.7463837994214089</v>
      </c>
      <c r="G107" s="255">
        <v>326202.91361400002</v>
      </c>
      <c r="H107" s="255">
        <v>193365.04127300001</v>
      </c>
      <c r="I107" s="255">
        <v>132837.87234100001</v>
      </c>
      <c r="J107" s="255">
        <v>9.36</v>
      </c>
      <c r="K107" s="255">
        <v>7.01</v>
      </c>
      <c r="L107" s="255">
        <v>18.23</v>
      </c>
      <c r="M107" s="255">
        <v>9.15</v>
      </c>
      <c r="N107" s="256">
        <v>80.430000000000007</v>
      </c>
      <c r="P107" s="276"/>
      <c r="S107" s="256"/>
      <c r="T107" s="256"/>
      <c r="U107" s="256"/>
      <c r="V107" s="256"/>
    </row>
    <row r="108" spans="1:22">
      <c r="A108" s="233">
        <v>2017</v>
      </c>
      <c r="B108" s="237">
        <v>42887</v>
      </c>
      <c r="C108" s="278">
        <v>114.27</v>
      </c>
      <c r="D108" s="278">
        <v>116.79</v>
      </c>
      <c r="E108" s="255">
        <f t="shared" si="2"/>
        <v>7.2051787222065844</v>
      </c>
      <c r="F108" s="255">
        <f t="shared" si="3"/>
        <v>8.4300436356884454</v>
      </c>
      <c r="G108" s="255">
        <v>330920.84269299998</v>
      </c>
      <c r="H108" s="255">
        <v>194991.276323</v>
      </c>
      <c r="I108" s="255">
        <v>135929.56636999999</v>
      </c>
      <c r="J108" s="255">
        <v>8.32</v>
      </c>
      <c r="K108" s="255">
        <v>6.54</v>
      </c>
      <c r="L108" s="255">
        <v>15.94</v>
      </c>
      <c r="M108" s="255">
        <v>9.1199999999999992</v>
      </c>
      <c r="N108" s="256">
        <v>79.989999999999995</v>
      </c>
      <c r="P108" s="276"/>
      <c r="S108" s="256"/>
      <c r="T108" s="256"/>
      <c r="U108" s="256"/>
      <c r="V108" s="256"/>
    </row>
    <row r="109" spans="1:22">
      <c r="A109" s="285">
        <v>2017</v>
      </c>
      <c r="B109" s="286">
        <v>42979</v>
      </c>
      <c r="C109" s="283">
        <v>112.44</v>
      </c>
      <c r="D109" s="287">
        <v>117.06</v>
      </c>
      <c r="E109" s="278">
        <f t="shared" si="2"/>
        <v>6.2157566597392799</v>
      </c>
      <c r="F109" s="278">
        <f t="shared" si="3"/>
        <v>8.680716739392814</v>
      </c>
      <c r="G109" s="255">
        <v>335944.07480900001</v>
      </c>
      <c r="H109" s="255">
        <v>196625.52287300001</v>
      </c>
      <c r="I109" s="255">
        <v>139318.551936</v>
      </c>
      <c r="J109" s="255">
        <v>7.96</v>
      </c>
      <c r="K109" s="255">
        <v>6.12</v>
      </c>
      <c r="L109" s="255">
        <v>15.09</v>
      </c>
      <c r="M109" s="255">
        <v>8.9</v>
      </c>
      <c r="N109" s="256">
        <v>80.3</v>
      </c>
      <c r="P109" s="276"/>
      <c r="S109" s="256"/>
      <c r="T109" s="256"/>
      <c r="U109" s="256"/>
      <c r="V109" s="256"/>
    </row>
    <row r="110" spans="1:22">
      <c r="A110" s="233">
        <v>2017</v>
      </c>
      <c r="B110" s="237">
        <v>43070</v>
      </c>
      <c r="C110" s="278">
        <v>113.75</v>
      </c>
      <c r="D110" s="278">
        <v>118.83</v>
      </c>
      <c r="E110" s="290">
        <f t="shared" si="2"/>
        <v>5.6174558960074172</v>
      </c>
      <c r="F110" s="278">
        <f t="shared" si="3"/>
        <v>7.2763383587614028</v>
      </c>
      <c r="G110" s="255">
        <v>337007.46321091021</v>
      </c>
      <c r="H110" s="255">
        <v>195549.37193591023</v>
      </c>
      <c r="I110" s="255">
        <v>141458.09127500001</v>
      </c>
      <c r="J110" s="255">
        <v>6.4</v>
      </c>
      <c r="K110" s="255">
        <v>5.79</v>
      </c>
      <c r="L110" s="255">
        <v>12.19</v>
      </c>
      <c r="M110" s="255">
        <v>8.89</v>
      </c>
      <c r="N110" s="256">
        <v>74.739999999999995</v>
      </c>
      <c r="P110" s="276"/>
      <c r="S110" s="256"/>
      <c r="T110" s="256"/>
      <c r="U110" s="256"/>
      <c r="V110" s="256"/>
    </row>
    <row r="111" spans="1:22">
      <c r="A111" s="233">
        <v>2018</v>
      </c>
      <c r="B111" s="286">
        <v>43160</v>
      </c>
      <c r="C111" s="255">
        <v>116.1</v>
      </c>
      <c r="D111" s="255">
        <v>120.02</v>
      </c>
      <c r="E111" s="290">
        <f t="shared" si="2"/>
        <v>6.5528634361233573</v>
      </c>
      <c r="F111" s="255">
        <f t="shared" si="3"/>
        <v>6.4290148089030774</v>
      </c>
      <c r="G111" s="255">
        <v>339002.08422593761</v>
      </c>
      <c r="H111" s="255">
        <v>195876.60559993761</v>
      </c>
      <c r="I111" s="255">
        <v>143125.478626</v>
      </c>
      <c r="J111" s="255">
        <v>6.16</v>
      </c>
      <c r="K111" s="278">
        <v>5.69</v>
      </c>
      <c r="L111" s="278">
        <v>11.44</v>
      </c>
      <c r="M111" s="255">
        <v>9.06</v>
      </c>
      <c r="N111" s="256">
        <v>75.3</v>
      </c>
      <c r="P111" s="276"/>
      <c r="S111" s="256"/>
      <c r="T111" s="256"/>
      <c r="U111" s="256"/>
      <c r="V111" s="256"/>
    </row>
    <row r="112" spans="1:22">
      <c r="A112" s="233">
        <v>2018</v>
      </c>
      <c r="B112" s="286">
        <v>43252</v>
      </c>
      <c r="C112" s="255">
        <v>119.66</v>
      </c>
      <c r="D112" s="255">
        <v>121.1</v>
      </c>
      <c r="E112" s="290">
        <v>4.72</v>
      </c>
      <c r="F112" s="255">
        <v>3.69</v>
      </c>
      <c r="G112" s="255">
        <v>348572.43</v>
      </c>
      <c r="H112" s="255">
        <v>201565.31</v>
      </c>
      <c r="I112" s="255">
        <v>147007.10999999999</v>
      </c>
      <c r="J112" s="255">
        <v>5.71</v>
      </c>
      <c r="K112" s="278">
        <v>5.42</v>
      </c>
      <c r="L112" s="278">
        <v>10.09</v>
      </c>
      <c r="M112" s="255">
        <v>9</v>
      </c>
      <c r="N112" s="256">
        <v>75.22</v>
      </c>
      <c r="P112" s="276"/>
      <c r="S112" s="256"/>
      <c r="T112" s="256"/>
      <c r="U112" s="256"/>
      <c r="V112" s="256"/>
    </row>
    <row r="113" spans="1:15">
      <c r="A113" s="293">
        <v>2018</v>
      </c>
      <c r="B113" s="286">
        <v>43344</v>
      </c>
      <c r="E113" s="291"/>
      <c r="F113" s="291"/>
      <c r="G113" s="255">
        <v>350654.09</v>
      </c>
      <c r="H113" s="255">
        <v>200609.84</v>
      </c>
      <c r="I113" s="255">
        <v>150044.24</v>
      </c>
      <c r="J113" s="255">
        <v>5.56</v>
      </c>
      <c r="K113" s="255">
        <v>5.23</v>
      </c>
      <c r="L113" s="255">
        <v>9.76</v>
      </c>
      <c r="M113" s="255">
        <v>9.0500000000000007</v>
      </c>
      <c r="N113" s="256">
        <v>76.430000000000007</v>
      </c>
    </row>
    <row r="114" spans="1:15">
      <c r="E114" s="282"/>
      <c r="G114" s="282"/>
      <c r="H114" s="282"/>
    </row>
    <row r="115" spans="1:15">
      <c r="E115" s="282"/>
      <c r="G115" s="282"/>
      <c r="H115" s="282"/>
    </row>
    <row r="116" spans="1:15">
      <c r="C116" s="282"/>
      <c r="D116" s="282"/>
      <c r="E116" s="282"/>
      <c r="G116" s="282"/>
      <c r="H116" s="282"/>
      <c r="I116" s="282"/>
      <c r="J116" s="282"/>
    </row>
    <row r="117" spans="1:15">
      <c r="C117" s="282"/>
      <c r="D117" s="283"/>
      <c r="E117" s="282"/>
      <c r="F117" s="284"/>
      <c r="G117" s="282"/>
      <c r="H117" s="282"/>
      <c r="I117" s="282"/>
      <c r="J117" s="282"/>
    </row>
    <row r="118" spans="1:15">
      <c r="C118" s="282"/>
      <c r="D118" s="282"/>
      <c r="E118" s="282"/>
      <c r="F118" s="282"/>
      <c r="G118" s="282"/>
      <c r="H118" s="282"/>
      <c r="I118" s="282"/>
      <c r="J118" s="282"/>
    </row>
    <row r="119" spans="1:15">
      <c r="C119" s="282"/>
      <c r="D119" s="282"/>
      <c r="E119" s="282"/>
      <c r="F119" s="282"/>
      <c r="G119" s="282"/>
      <c r="H119" s="282"/>
      <c r="I119" s="282"/>
      <c r="J119" s="282"/>
    </row>
    <row r="120" spans="1:15">
      <c r="C120" s="282"/>
      <c r="D120" s="282"/>
      <c r="E120" s="282"/>
      <c r="F120" s="282"/>
      <c r="G120" s="282"/>
      <c r="H120" s="282"/>
      <c r="I120" s="282"/>
      <c r="J120" s="282"/>
      <c r="L120" s="256"/>
      <c r="M120" s="233"/>
      <c r="N120" s="237"/>
      <c r="O120" s="233"/>
    </row>
    <row r="121" spans="1:15">
      <c r="C121" s="282"/>
      <c r="D121" s="282"/>
      <c r="E121" s="282"/>
      <c r="F121" s="282"/>
      <c r="G121" s="282"/>
      <c r="H121" s="282"/>
      <c r="I121" s="282"/>
      <c r="J121" s="282"/>
      <c r="L121" s="256"/>
      <c r="M121" s="233"/>
      <c r="N121" s="237"/>
      <c r="O121" s="233"/>
    </row>
    <row r="122" spans="1:15">
      <c r="C122" s="282"/>
      <c r="D122" s="282"/>
      <c r="E122" s="282"/>
      <c r="F122" s="282"/>
      <c r="G122" s="282"/>
      <c r="H122" s="282"/>
      <c r="I122" s="282"/>
      <c r="J122" s="282"/>
      <c r="L122" s="256"/>
      <c r="M122" s="233"/>
      <c r="N122" s="237"/>
      <c r="O122" s="233"/>
    </row>
    <row r="123" spans="1:15">
      <c r="L123" s="256"/>
      <c r="M123" s="233"/>
      <c r="N123" s="237"/>
      <c r="O123" s="233"/>
    </row>
    <row r="124" spans="1:15">
      <c r="L124" s="256"/>
      <c r="M124" s="233"/>
      <c r="N124" s="237"/>
      <c r="O124" s="233"/>
    </row>
    <row r="125" spans="1:15">
      <c r="L125" s="256"/>
      <c r="M125" s="233"/>
      <c r="N125" s="237"/>
      <c r="O125" s="233"/>
    </row>
    <row r="126" spans="1:15">
      <c r="L126" s="256"/>
      <c r="M126" s="233"/>
      <c r="N126" s="237"/>
      <c r="O126" s="233"/>
    </row>
    <row r="127" spans="1:15">
      <c r="L127" s="256"/>
      <c r="M127" s="233"/>
      <c r="N127" s="237"/>
      <c r="O127" s="233"/>
    </row>
    <row r="128" spans="1:15">
      <c r="L128" s="256"/>
      <c r="M128" s="233"/>
      <c r="N128" s="237"/>
      <c r="O128" s="233"/>
    </row>
    <row r="129" spans="12:15">
      <c r="L129" s="256"/>
      <c r="M129" s="233"/>
      <c r="N129" s="237"/>
      <c r="O129" s="233"/>
    </row>
    <row r="130" spans="12:15">
      <c r="L130" s="256"/>
      <c r="M130" s="233"/>
      <c r="N130" s="237"/>
      <c r="O130" s="233"/>
    </row>
    <row r="131" spans="12:15">
      <c r="L131" s="256"/>
      <c r="M131" s="233"/>
      <c r="N131" s="237"/>
      <c r="O131" s="233"/>
    </row>
    <row r="132" spans="12:15">
      <c r="L132" s="256"/>
      <c r="M132" s="233"/>
      <c r="N132" s="237"/>
      <c r="O132" s="233"/>
    </row>
    <row r="133" spans="12:15">
      <c r="L133" s="256"/>
      <c r="M133" s="233"/>
      <c r="N133" s="237"/>
      <c r="O133" s="233"/>
    </row>
    <row r="134" spans="12:15">
      <c r="L134" s="256"/>
      <c r="M134" s="233"/>
      <c r="N134" s="237"/>
      <c r="O134" s="233"/>
    </row>
    <row r="135" spans="12:15">
      <c r="L135" s="256"/>
      <c r="M135" s="233"/>
      <c r="N135" s="237"/>
      <c r="O135" s="233"/>
    </row>
    <row r="136" spans="12:15">
      <c r="L136" s="256"/>
      <c r="M136" s="233"/>
      <c r="N136" s="237"/>
      <c r="O136" s="233"/>
    </row>
    <row r="137" spans="12:15">
      <c r="L137" s="256"/>
      <c r="M137" s="233"/>
      <c r="N137" s="237"/>
      <c r="O137" s="233"/>
    </row>
    <row r="138" spans="12:15">
      <c r="L138" s="256"/>
      <c r="M138" s="233"/>
      <c r="N138" s="237"/>
      <c r="O138" s="233"/>
    </row>
    <row r="139" spans="12:15">
      <c r="L139" s="256"/>
      <c r="M139" s="233"/>
      <c r="N139" s="237"/>
      <c r="O139" s="233"/>
    </row>
    <row r="140" spans="12:15">
      <c r="L140" s="256"/>
      <c r="M140" s="233"/>
      <c r="N140" s="237"/>
      <c r="O140" s="233"/>
    </row>
    <row r="141" spans="12:15">
      <c r="L141" s="256"/>
      <c r="M141" s="233"/>
      <c r="N141" s="237"/>
      <c r="O141" s="233"/>
    </row>
    <row r="142" spans="12:15">
      <c r="L142" s="256"/>
      <c r="M142" s="233"/>
      <c r="N142" s="237"/>
      <c r="O142" s="233"/>
    </row>
    <row r="143" spans="12:15">
      <c r="L143" s="256"/>
      <c r="M143" s="233"/>
      <c r="N143" s="237"/>
      <c r="O143" s="233"/>
    </row>
    <row r="144" spans="12:15">
      <c r="L144" s="256"/>
      <c r="M144" s="233"/>
      <c r="N144" s="237"/>
      <c r="O144" s="233"/>
    </row>
    <row r="145" spans="12:15">
      <c r="L145" s="256"/>
      <c r="M145" s="233"/>
      <c r="N145" s="237"/>
      <c r="O145" s="233"/>
    </row>
    <row r="146" spans="12:15">
      <c r="L146" s="256"/>
      <c r="M146" s="233"/>
      <c r="N146" s="237"/>
      <c r="O146" s="233"/>
    </row>
    <row r="147" spans="12:15">
      <c r="L147" s="256"/>
      <c r="M147" s="233"/>
      <c r="N147" s="237"/>
      <c r="O147" s="233"/>
    </row>
  </sheetData>
  <pageMargins left="0.70866141732283472" right="0.70866141732283472" top="0.74803149606299213" bottom="0.74803149606299213" header="0.31496062992125984" footer="0.31496062992125984"/>
  <pageSetup paperSize="9" scale="53" fitToHeight="2" orientation="landscape" r:id="rId1"/>
  <headerFooter differentFirst="1">
    <oddFooter>&amp;R5</oddFooter>
    <firstFooter>&amp;R4</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40"/>
  <sheetViews>
    <sheetView tabSelected="1" zoomScale="85" zoomScaleNormal="85" workbookViewId="0">
      <selection activeCell="J10" sqref="J10"/>
    </sheetView>
  </sheetViews>
  <sheetFormatPr defaultRowHeight="12.75"/>
  <cols>
    <col min="1" max="2" width="9.140625" style="233"/>
    <col min="3" max="3" width="14.42578125" style="233" bestFit="1" customWidth="1"/>
    <col min="4" max="4" width="13.5703125" style="233" customWidth="1"/>
    <col min="5" max="5" width="13.85546875" style="233" bestFit="1" customWidth="1"/>
    <col min="6" max="6" width="13.85546875" style="233" customWidth="1"/>
    <col min="7" max="8" width="16" style="233" bestFit="1" customWidth="1"/>
    <col min="9" max="9" width="16" style="237" bestFit="1" customWidth="1"/>
    <col min="10" max="13" width="16" style="233" bestFit="1" customWidth="1"/>
    <col min="14" max="14" width="11.5703125" style="233" bestFit="1" customWidth="1"/>
    <col min="15" max="16384" width="9.140625" style="233"/>
  </cols>
  <sheetData>
    <row r="1" spans="2:15" ht="14.25">
      <c r="F1" s="225"/>
    </row>
    <row r="3" spans="2:15" ht="69.75" customHeight="1">
      <c r="B3" s="235" t="s">
        <v>0</v>
      </c>
      <c r="C3" s="235" t="s">
        <v>234</v>
      </c>
      <c r="D3" s="235" t="s">
        <v>237</v>
      </c>
      <c r="E3" s="235" t="s">
        <v>222</v>
      </c>
      <c r="F3" s="235" t="s">
        <v>243</v>
      </c>
    </row>
    <row r="4" spans="2:15">
      <c r="B4" s="236"/>
      <c r="C4" s="235" t="s">
        <v>229</v>
      </c>
      <c r="D4" s="235" t="s">
        <v>269</v>
      </c>
      <c r="E4" s="235" t="s">
        <v>233</v>
      </c>
      <c r="F4" s="235" t="s">
        <v>233</v>
      </c>
    </row>
    <row r="5" spans="2:15" ht="27" customHeight="1">
      <c r="C5" s="254" t="s">
        <v>122</v>
      </c>
      <c r="D5" s="248" t="s">
        <v>232</v>
      </c>
      <c r="E5" s="248" t="s">
        <v>223</v>
      </c>
      <c r="F5" s="248" t="s">
        <v>223</v>
      </c>
    </row>
    <row r="6" spans="2:15">
      <c r="B6" s="234">
        <v>1991</v>
      </c>
      <c r="C6" s="258">
        <v>220.39130000000003</v>
      </c>
      <c r="D6" s="256">
        <v>0</v>
      </c>
      <c r="E6" s="258">
        <v>-882</v>
      </c>
      <c r="F6" s="258">
        <v>35</v>
      </c>
      <c r="G6" s="258"/>
      <c r="H6" s="258"/>
      <c r="K6" s="256"/>
      <c r="L6" s="258"/>
      <c r="M6" s="258"/>
      <c r="N6" s="288"/>
      <c r="O6" s="258"/>
    </row>
    <row r="7" spans="2:15">
      <c r="B7" s="234">
        <v>1992</v>
      </c>
      <c r="C7" s="258">
        <v>602.91679999999997</v>
      </c>
      <c r="D7" s="256">
        <v>0</v>
      </c>
      <c r="E7" s="258">
        <v>-1253</v>
      </c>
      <c r="F7" s="258">
        <v>59</v>
      </c>
      <c r="G7" s="258"/>
      <c r="H7" s="258"/>
      <c r="J7" s="258"/>
      <c r="K7" s="256"/>
      <c r="L7" s="258"/>
      <c r="M7" s="258"/>
      <c r="N7" s="288"/>
      <c r="O7" s="258"/>
    </row>
    <row r="8" spans="2:15">
      <c r="B8" s="234">
        <v>1993</v>
      </c>
      <c r="C8" s="258">
        <v>2003.5719000000001</v>
      </c>
      <c r="D8" s="256">
        <v>0</v>
      </c>
      <c r="E8" s="258">
        <v>-1005</v>
      </c>
      <c r="F8" s="258">
        <v>80</v>
      </c>
      <c r="G8" s="258"/>
      <c r="H8" s="258"/>
      <c r="J8" s="258"/>
      <c r="K8" s="256"/>
      <c r="L8" s="258"/>
      <c r="M8" s="258"/>
      <c r="N8" s="288"/>
      <c r="O8" s="258"/>
    </row>
    <row r="9" spans="2:15">
      <c r="B9" s="234">
        <v>1994</v>
      </c>
      <c r="C9" s="258">
        <v>4977.3188</v>
      </c>
      <c r="D9" s="256">
        <v>0</v>
      </c>
      <c r="E9" s="258">
        <v>-355</v>
      </c>
      <c r="F9" s="258">
        <v>284</v>
      </c>
      <c r="G9" s="258"/>
      <c r="J9" s="258"/>
      <c r="K9" s="256"/>
      <c r="L9" s="258"/>
      <c r="M9" s="258"/>
      <c r="N9" s="288"/>
      <c r="O9" s="258"/>
    </row>
    <row r="10" spans="2:15">
      <c r="B10" s="234">
        <v>1995</v>
      </c>
      <c r="C10" s="258">
        <v>7656.7</v>
      </c>
      <c r="D10" s="256">
        <v>-2.5</v>
      </c>
      <c r="E10" s="258">
        <v>-1368</v>
      </c>
      <c r="F10" s="258">
        <v>321</v>
      </c>
      <c r="G10" s="258"/>
      <c r="J10" s="258"/>
      <c r="K10" s="256"/>
      <c r="L10" s="258"/>
      <c r="M10" s="258"/>
      <c r="N10" s="288"/>
      <c r="O10" s="258"/>
    </row>
    <row r="11" spans="2:15">
      <c r="B11" s="234">
        <v>1996</v>
      </c>
      <c r="C11" s="258">
        <v>11463.5</v>
      </c>
      <c r="D11" s="256">
        <v>-4.7</v>
      </c>
      <c r="E11" s="258">
        <v>-2051</v>
      </c>
      <c r="F11" s="258">
        <v>210</v>
      </c>
      <c r="G11" s="258"/>
      <c r="J11" s="258"/>
      <c r="K11" s="256"/>
      <c r="L11" s="258"/>
      <c r="M11" s="258"/>
      <c r="N11" s="288"/>
      <c r="O11" s="258"/>
    </row>
    <row r="12" spans="2:15">
      <c r="B12" s="234">
        <v>1997</v>
      </c>
      <c r="C12" s="258">
        <v>25689.1</v>
      </c>
      <c r="D12" s="256">
        <v>-4.2</v>
      </c>
      <c r="E12" s="258">
        <v>-1858</v>
      </c>
      <c r="F12" s="258">
        <v>1077</v>
      </c>
      <c r="G12" s="258"/>
      <c r="J12" s="258"/>
      <c r="K12" s="256"/>
      <c r="L12" s="258"/>
      <c r="M12" s="258"/>
      <c r="N12" s="288"/>
      <c r="O12" s="258"/>
    </row>
    <row r="13" spans="2:15">
      <c r="B13" s="234">
        <v>1998</v>
      </c>
      <c r="C13" s="258">
        <v>37257.9</v>
      </c>
      <c r="D13" s="256">
        <v>-2.2000000000000002</v>
      </c>
      <c r="E13" s="258">
        <v>-2575</v>
      </c>
      <c r="F13" s="258">
        <v>1763</v>
      </c>
      <c r="G13" s="258"/>
      <c r="K13" s="256"/>
      <c r="L13" s="258"/>
      <c r="M13" s="258"/>
      <c r="N13" s="288"/>
      <c r="O13" s="258"/>
    </row>
    <row r="14" spans="2:15">
      <c r="B14" s="234">
        <v>1999</v>
      </c>
      <c r="C14" s="258">
        <v>55479.4</v>
      </c>
      <c r="D14" s="256">
        <v>-2.9</v>
      </c>
      <c r="E14" s="258">
        <v>-1355</v>
      </c>
      <c r="F14" s="258">
        <v>964</v>
      </c>
      <c r="K14" s="256"/>
      <c r="L14" s="258"/>
      <c r="M14" s="258"/>
      <c r="N14" s="288"/>
      <c r="O14" s="258"/>
    </row>
    <row r="15" spans="2:15">
      <c r="B15" s="234">
        <v>2000</v>
      </c>
      <c r="C15" s="258">
        <v>81275.3</v>
      </c>
      <c r="D15" s="256">
        <v>-3.1</v>
      </c>
      <c r="E15" s="258">
        <v>-1494</v>
      </c>
      <c r="F15" s="258">
        <v>1147</v>
      </c>
      <c r="H15" s="273"/>
      <c r="K15" s="256"/>
      <c r="L15" s="258"/>
      <c r="M15" s="258"/>
      <c r="N15" s="288"/>
      <c r="O15" s="258"/>
    </row>
    <row r="16" spans="2:15">
      <c r="B16" s="234">
        <v>2001</v>
      </c>
      <c r="C16" s="258">
        <v>118327.2</v>
      </c>
      <c r="D16" s="256">
        <v>-2.6</v>
      </c>
      <c r="E16" s="258">
        <v>-2488</v>
      </c>
      <c r="F16" s="258">
        <v>1294</v>
      </c>
      <c r="H16" s="273"/>
      <c r="K16" s="256"/>
      <c r="L16" s="258"/>
      <c r="M16" s="258"/>
      <c r="N16" s="288"/>
      <c r="O16" s="258"/>
    </row>
    <row r="17" spans="2:15">
      <c r="B17" s="234">
        <v>2002</v>
      </c>
      <c r="C17" s="258">
        <v>152630</v>
      </c>
      <c r="D17" s="256">
        <v>-1.9</v>
      </c>
      <c r="E17" s="258">
        <v>-1623</v>
      </c>
      <c r="F17" s="258">
        <v>1212</v>
      </c>
      <c r="H17" s="273"/>
      <c r="K17" s="256"/>
      <c r="L17" s="258"/>
      <c r="M17" s="258"/>
      <c r="N17" s="288"/>
      <c r="O17" s="258"/>
    </row>
    <row r="18" spans="2:15">
      <c r="B18" s="234">
        <v>2003</v>
      </c>
      <c r="C18" s="258">
        <v>198761.1</v>
      </c>
      <c r="D18" s="256">
        <v>-2</v>
      </c>
      <c r="E18" s="258">
        <v>-3060</v>
      </c>
      <c r="F18" s="258">
        <v>1946</v>
      </c>
      <c r="H18" s="273"/>
      <c r="K18" s="256"/>
      <c r="L18" s="258"/>
      <c r="M18" s="258"/>
      <c r="N18" s="288"/>
      <c r="O18" s="258"/>
    </row>
    <row r="19" spans="2:15">
      <c r="B19" s="234">
        <v>2004</v>
      </c>
      <c r="C19" s="258">
        <v>248747.6</v>
      </c>
      <c r="D19" s="256">
        <v>-2.8</v>
      </c>
      <c r="E19" s="258">
        <v>-5099</v>
      </c>
      <c r="F19" s="258">
        <v>5183</v>
      </c>
      <c r="H19" s="273"/>
      <c r="K19" s="256"/>
      <c r="L19" s="258"/>
      <c r="M19" s="258"/>
      <c r="N19" s="288"/>
      <c r="O19" s="258"/>
    </row>
    <row r="20" spans="2:15">
      <c r="B20" s="234">
        <v>2005</v>
      </c>
      <c r="C20" s="258">
        <v>290488.8</v>
      </c>
      <c r="D20" s="256">
        <v>-2.2000000000000002</v>
      </c>
      <c r="E20" s="258">
        <v>-6928</v>
      </c>
      <c r="F20" s="258">
        <v>5212.5200000000004</v>
      </c>
      <c r="H20" s="258"/>
      <c r="K20" s="256"/>
      <c r="L20" s="258"/>
      <c r="M20" s="258"/>
      <c r="N20" s="288"/>
      <c r="O20" s="258"/>
    </row>
    <row r="21" spans="2:15">
      <c r="B21" s="234">
        <v>2006</v>
      </c>
      <c r="C21" s="258">
        <v>347004.3</v>
      </c>
      <c r="D21" s="256">
        <v>-4.2</v>
      </c>
      <c r="E21" s="258">
        <v>-10215</v>
      </c>
      <c r="F21" s="258">
        <v>9059.64</v>
      </c>
      <c r="H21" s="258"/>
      <c r="K21" s="256"/>
      <c r="L21" s="258"/>
      <c r="M21" s="258"/>
      <c r="N21" s="288"/>
      <c r="O21" s="258"/>
    </row>
    <row r="22" spans="2:15">
      <c r="B22" s="234">
        <v>2007</v>
      </c>
      <c r="C22" s="258">
        <v>428979</v>
      </c>
      <c r="D22" s="256">
        <v>-4.8</v>
      </c>
      <c r="E22" s="258">
        <v>-17296</v>
      </c>
      <c r="F22" s="258">
        <v>7249.93</v>
      </c>
      <c r="H22" s="258"/>
      <c r="K22" s="256"/>
      <c r="L22" s="258"/>
      <c r="M22" s="258"/>
      <c r="N22" s="288"/>
      <c r="O22" s="258"/>
    </row>
    <row r="23" spans="2:15">
      <c r="B23" s="234">
        <v>2008</v>
      </c>
      <c r="C23" s="258">
        <v>538049.80000000005</v>
      </c>
      <c r="D23" s="256">
        <v>-8.1</v>
      </c>
      <c r="E23" s="258">
        <v>-16792</v>
      </c>
      <c r="F23" s="258">
        <v>9495.66</v>
      </c>
      <c r="H23" s="258"/>
      <c r="K23" s="256"/>
      <c r="L23" s="258"/>
      <c r="M23" s="258"/>
      <c r="N23" s="288"/>
      <c r="O23" s="258"/>
    </row>
    <row r="24" spans="2:15">
      <c r="B24" s="234">
        <v>2009</v>
      </c>
      <c r="C24" s="258">
        <v>526345.30000000005</v>
      </c>
      <c r="D24" s="256">
        <v>-8.82</v>
      </c>
      <c r="E24" s="258">
        <v>-5817</v>
      </c>
      <c r="F24" s="258">
        <v>3488.07</v>
      </c>
      <c r="H24" s="258"/>
      <c r="K24" s="256"/>
      <c r="L24" s="258"/>
      <c r="M24" s="258"/>
      <c r="N24" s="288"/>
      <c r="O24" s="258"/>
    </row>
    <row r="25" spans="2:15">
      <c r="B25" s="234">
        <v>2010</v>
      </c>
      <c r="C25" s="258">
        <v>529623.5</v>
      </c>
      <c r="D25" s="256">
        <v>-5.3583999999999996</v>
      </c>
      <c r="E25" s="258">
        <v>-6446</v>
      </c>
      <c r="F25" s="258">
        <v>2219.9300000000007</v>
      </c>
      <c r="H25" s="258"/>
      <c r="K25" s="256"/>
      <c r="L25" s="258"/>
      <c r="M25" s="258"/>
      <c r="N25" s="288"/>
      <c r="O25" s="258"/>
    </row>
    <row r="26" spans="2:15">
      <c r="B26" s="234">
        <v>2011</v>
      </c>
      <c r="C26" s="258">
        <v>562062.4</v>
      </c>
      <c r="D26" s="256">
        <v>-2.8540999999999999</v>
      </c>
      <c r="E26" s="258">
        <v>-6596</v>
      </c>
      <c r="F26" s="258">
        <v>1814.3000000000002</v>
      </c>
      <c r="H26" s="258"/>
      <c r="K26" s="256"/>
      <c r="L26" s="258"/>
      <c r="M26" s="258"/>
      <c r="N26" s="288"/>
      <c r="O26" s="258"/>
    </row>
    <row r="27" spans="2:15">
      <c r="B27" s="234">
        <v>2012</v>
      </c>
      <c r="C27" s="258">
        <v>595367.30000000005</v>
      </c>
      <c r="D27" s="256">
        <v>-2.4697</v>
      </c>
      <c r="E27" s="258">
        <v>-6386</v>
      </c>
      <c r="F27" s="258">
        <v>2138.8700000000003</v>
      </c>
      <c r="H27" s="258"/>
      <c r="K27" s="256"/>
      <c r="L27" s="258"/>
      <c r="M27" s="258"/>
      <c r="N27" s="288"/>
      <c r="O27" s="258"/>
    </row>
    <row r="28" spans="2:15">
      <c r="B28" s="234">
        <v>2013</v>
      </c>
      <c r="C28" s="258">
        <v>635459.4</v>
      </c>
      <c r="D28" s="256">
        <v>-0.91669999999999996</v>
      </c>
      <c r="E28" s="258">
        <v>-1540</v>
      </c>
      <c r="F28" s="258">
        <v>2712.51</v>
      </c>
      <c r="H28" s="258"/>
      <c r="K28" s="256"/>
      <c r="L28" s="258"/>
      <c r="M28" s="258"/>
      <c r="N28" s="288"/>
      <c r="O28" s="258"/>
    </row>
    <row r="29" spans="2:15">
      <c r="B29" s="234">
        <v>2014</v>
      </c>
      <c r="C29" s="258">
        <v>668590.1</v>
      </c>
      <c r="D29" s="256">
        <v>-0.31169999999999998</v>
      </c>
      <c r="E29" s="258">
        <v>-1012</v>
      </c>
      <c r="F29" s="258">
        <v>2420.5400000000004</v>
      </c>
      <c r="H29" s="258"/>
      <c r="K29" s="256"/>
      <c r="L29" s="258"/>
      <c r="M29" s="258"/>
      <c r="N29" s="288"/>
      <c r="O29" s="258"/>
    </row>
    <row r="30" spans="2:15">
      <c r="B30" s="234">
        <v>2015</v>
      </c>
      <c r="C30" s="258">
        <v>712587.8</v>
      </c>
      <c r="D30" s="256">
        <v>-0.1958</v>
      </c>
      <c r="E30" s="258">
        <v>-1973</v>
      </c>
      <c r="F30" s="258">
        <v>3461.42</v>
      </c>
      <c r="H30" s="258"/>
      <c r="K30" s="256"/>
      <c r="L30" s="258"/>
      <c r="M30" s="258"/>
      <c r="N30" s="288"/>
      <c r="O30" s="258"/>
    </row>
    <row r="31" spans="2:15">
      <c r="B31" s="234">
        <v>2016</v>
      </c>
      <c r="C31" s="258">
        <v>767377.3</v>
      </c>
      <c r="D31" s="256">
        <v>-2.0773999999999999</v>
      </c>
      <c r="E31" s="258">
        <v>-3548</v>
      </c>
      <c r="F31" s="258">
        <v>4517.45</v>
      </c>
      <c r="H31" s="258"/>
      <c r="K31" s="256"/>
      <c r="L31" s="258"/>
      <c r="M31" s="258"/>
      <c r="N31" s="288"/>
      <c r="O31" s="258"/>
    </row>
    <row r="32" spans="2:15">
      <c r="B32" s="234">
        <v>2017</v>
      </c>
      <c r="C32" s="258">
        <v>858659.6</v>
      </c>
      <c r="D32" s="256">
        <v>-3.3210999999999999</v>
      </c>
      <c r="E32" s="258">
        <v>-6295</v>
      </c>
      <c r="F32" s="258">
        <v>4797.38</v>
      </c>
      <c r="G32" s="258"/>
      <c r="H32" s="258"/>
      <c r="K32" s="256"/>
      <c r="L32" s="258"/>
      <c r="M32" s="258"/>
      <c r="N32" s="288"/>
      <c r="O32" s="258"/>
    </row>
    <row r="33" spans="2:15">
      <c r="B33" s="289">
        <v>43344</v>
      </c>
      <c r="C33" s="258">
        <v>916283.7</v>
      </c>
      <c r="D33" s="256">
        <v>-3.45</v>
      </c>
      <c r="E33" s="258">
        <v>-6618</v>
      </c>
      <c r="F33" s="258">
        <v>3516.9</v>
      </c>
      <c r="G33" s="258"/>
      <c r="H33" s="258"/>
      <c r="K33" s="256"/>
      <c r="L33" s="258"/>
      <c r="M33" s="258"/>
      <c r="N33" s="288"/>
      <c r="O33" s="258"/>
    </row>
    <row r="34" spans="2:15">
      <c r="B34" s="234"/>
    </row>
    <row r="35" spans="2:15">
      <c r="B35" s="234"/>
      <c r="F35" s="274"/>
    </row>
    <row r="36" spans="2:15">
      <c r="B36" s="234"/>
    </row>
    <row r="37" spans="2:15">
      <c r="B37" s="234"/>
    </row>
    <row r="38" spans="2:15">
      <c r="B38" s="234"/>
    </row>
    <row r="39" spans="2:15">
      <c r="B39" s="234"/>
      <c r="C39" s="281"/>
      <c r="D39" s="256"/>
      <c r="E39" s="258"/>
      <c r="F39" s="258"/>
    </row>
    <row r="40" spans="2:15">
      <c r="B40" s="234"/>
    </row>
    <row r="41" spans="2:15">
      <c r="B41" s="234"/>
    </row>
    <row r="42" spans="2:15">
      <c r="B42" s="234"/>
    </row>
    <row r="43" spans="2:15">
      <c r="B43" s="234"/>
    </row>
    <row r="44" spans="2:15">
      <c r="B44" s="234"/>
    </row>
    <row r="45" spans="2:15">
      <c r="B45" s="234"/>
    </row>
    <row r="46" spans="2:15">
      <c r="B46" s="234"/>
    </row>
    <row r="47" spans="2:15">
      <c r="B47" s="234"/>
    </row>
    <row r="48" spans="2:15">
      <c r="B48" s="234"/>
    </row>
    <row r="49" spans="2:2">
      <c r="B49" s="234"/>
    </row>
    <row r="50" spans="2:2">
      <c r="B50" s="234"/>
    </row>
    <row r="51" spans="2:2">
      <c r="B51" s="234"/>
    </row>
    <row r="52" spans="2:2">
      <c r="B52" s="234"/>
    </row>
    <row r="53" spans="2:2">
      <c r="B53" s="234"/>
    </row>
    <row r="54" spans="2:2">
      <c r="B54" s="234"/>
    </row>
    <row r="55" spans="2:2">
      <c r="B55" s="234"/>
    </row>
    <row r="56" spans="2:2">
      <c r="B56" s="234"/>
    </row>
    <row r="57" spans="2:2">
      <c r="B57" s="234"/>
    </row>
    <row r="58" spans="2:2">
      <c r="B58" s="234"/>
    </row>
    <row r="59" spans="2:2">
      <c r="B59" s="234"/>
    </row>
    <row r="60" spans="2:2">
      <c r="B60" s="234"/>
    </row>
    <row r="61" spans="2:2">
      <c r="B61" s="234"/>
    </row>
    <row r="62" spans="2:2">
      <c r="B62" s="234"/>
    </row>
    <row r="63" spans="2:2">
      <c r="B63" s="234"/>
    </row>
    <row r="64" spans="2:2">
      <c r="B64" s="234"/>
    </row>
    <row r="65" spans="2:2">
      <c r="B65" s="234"/>
    </row>
    <row r="66" spans="2:2">
      <c r="B66" s="234"/>
    </row>
    <row r="67" spans="2:2">
      <c r="B67" s="234"/>
    </row>
    <row r="68" spans="2:2">
      <c r="B68" s="234"/>
    </row>
    <row r="69" spans="2:2">
      <c r="B69" s="234"/>
    </row>
    <row r="70" spans="2:2">
      <c r="B70" s="234"/>
    </row>
    <row r="71" spans="2:2">
      <c r="B71" s="234"/>
    </row>
    <row r="72" spans="2:2">
      <c r="B72" s="234"/>
    </row>
    <row r="73" spans="2:2">
      <c r="B73" s="234"/>
    </row>
    <row r="74" spans="2:2">
      <c r="B74" s="234"/>
    </row>
    <row r="75" spans="2:2">
      <c r="B75" s="234"/>
    </row>
    <row r="76" spans="2:2">
      <c r="B76" s="234"/>
    </row>
    <row r="77" spans="2:2">
      <c r="B77" s="234"/>
    </row>
    <row r="78" spans="2:2">
      <c r="B78" s="234"/>
    </row>
    <row r="79" spans="2:2">
      <c r="B79" s="234"/>
    </row>
    <row r="80" spans="2:2">
      <c r="B80" s="234"/>
    </row>
    <row r="81" spans="2:2">
      <c r="B81" s="234"/>
    </row>
    <row r="82" spans="2:2">
      <c r="B82" s="234"/>
    </row>
    <row r="83" spans="2:2">
      <c r="B83" s="234"/>
    </row>
    <row r="84" spans="2:2">
      <c r="B84" s="234"/>
    </row>
    <row r="85" spans="2:2">
      <c r="B85" s="234"/>
    </row>
    <row r="86" spans="2:2">
      <c r="B86" s="234"/>
    </row>
    <row r="87" spans="2:2">
      <c r="B87" s="234"/>
    </row>
    <row r="88" spans="2:2">
      <c r="B88" s="234"/>
    </row>
    <row r="89" spans="2:2">
      <c r="B89" s="234"/>
    </row>
    <row r="90" spans="2:2">
      <c r="B90" s="234"/>
    </row>
    <row r="91" spans="2:2">
      <c r="B91" s="234"/>
    </row>
    <row r="92" spans="2:2">
      <c r="B92" s="234"/>
    </row>
    <row r="93" spans="2:2">
      <c r="B93" s="234"/>
    </row>
    <row r="94" spans="2:2">
      <c r="B94" s="234"/>
    </row>
    <row r="95" spans="2:2">
      <c r="B95" s="234"/>
    </row>
    <row r="96" spans="2:2">
      <c r="B96" s="234"/>
    </row>
    <row r="97" spans="2:2">
      <c r="B97" s="234"/>
    </row>
    <row r="98" spans="2:2">
      <c r="B98" s="234"/>
    </row>
    <row r="99" spans="2:2">
      <c r="B99" s="234"/>
    </row>
    <row r="100" spans="2:2">
      <c r="B100" s="234"/>
    </row>
    <row r="101" spans="2:2">
      <c r="B101" s="234"/>
    </row>
    <row r="102" spans="2:2">
      <c r="B102" s="234"/>
    </row>
    <row r="103" spans="2:2">
      <c r="B103" s="234"/>
    </row>
    <row r="104" spans="2:2">
      <c r="B104" s="234"/>
    </row>
    <row r="105" spans="2:2">
      <c r="B105" s="234"/>
    </row>
    <row r="106" spans="2:2">
      <c r="B106" s="234"/>
    </row>
    <row r="107" spans="2:2">
      <c r="B107" s="234"/>
    </row>
    <row r="108" spans="2:2">
      <c r="B108" s="234"/>
    </row>
    <row r="109" spans="2:2">
      <c r="B109" s="234"/>
    </row>
    <row r="110" spans="2:2">
      <c r="B110" s="234"/>
    </row>
    <row r="111" spans="2:2">
      <c r="B111" s="234"/>
    </row>
    <row r="112" spans="2:2">
      <c r="B112" s="234"/>
    </row>
    <row r="113" spans="2:2">
      <c r="B113" s="234"/>
    </row>
    <row r="114" spans="2:2">
      <c r="B114" s="234"/>
    </row>
    <row r="115" spans="2:2">
      <c r="B115" s="234"/>
    </row>
    <row r="116" spans="2:2">
      <c r="B116" s="234"/>
    </row>
    <row r="117" spans="2:2">
      <c r="B117" s="234"/>
    </row>
    <row r="118" spans="2:2">
      <c r="B118" s="234"/>
    </row>
    <row r="119" spans="2:2">
      <c r="B119" s="234"/>
    </row>
    <row r="120" spans="2:2">
      <c r="B120" s="234"/>
    </row>
    <row r="121" spans="2:2">
      <c r="B121" s="234"/>
    </row>
    <row r="122" spans="2:2">
      <c r="B122" s="234"/>
    </row>
    <row r="123" spans="2:2">
      <c r="B123" s="234"/>
    </row>
    <row r="124" spans="2:2">
      <c r="B124" s="234"/>
    </row>
    <row r="125" spans="2:2">
      <c r="B125" s="234"/>
    </row>
    <row r="126" spans="2:2">
      <c r="B126" s="234"/>
    </row>
    <row r="127" spans="2:2">
      <c r="B127" s="234"/>
    </row>
    <row r="128" spans="2:2">
      <c r="B128" s="234"/>
    </row>
    <row r="129" spans="2:2">
      <c r="B129" s="234"/>
    </row>
    <row r="130" spans="2:2">
      <c r="B130" s="234"/>
    </row>
    <row r="131" spans="2:2">
      <c r="B131" s="234"/>
    </row>
    <row r="132" spans="2:2">
      <c r="B132" s="234"/>
    </row>
    <row r="133" spans="2:2">
      <c r="B133" s="234"/>
    </row>
    <row r="134" spans="2:2">
      <c r="B134" s="234"/>
    </row>
    <row r="135" spans="2:2">
      <c r="B135" s="234"/>
    </row>
    <row r="136" spans="2:2">
      <c r="B136" s="234"/>
    </row>
    <row r="137" spans="2:2">
      <c r="B137" s="234"/>
    </row>
    <row r="138" spans="2:2">
      <c r="B138" s="234"/>
    </row>
    <row r="139" spans="2:2">
      <c r="B139" s="234"/>
    </row>
    <row r="140" spans="2:2">
      <c r="B140" s="234"/>
    </row>
  </sheetData>
  <pageMargins left="0.7" right="0.7" top="0.75" bottom="0.75" header="0.3" footer="0.3"/>
  <pageSetup paperSize="9" fitToWidth="0" orientation="portrait" r:id="rId1"/>
  <headerFooter>
    <oddFooter>&amp;R6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101"/>
  <sheetViews>
    <sheetView zoomScale="85" zoomScaleNormal="85" workbookViewId="0">
      <pane xSplit="2" ySplit="3" topLeftCell="C4" activePane="bottomRight" state="frozen"/>
      <selection pane="topRight" activeCell="B1" sqref="B1"/>
      <selection pane="bottomLeft" activeCell="A2" sqref="A2"/>
      <selection pane="bottomRight" activeCell="BC73" sqref="BC73"/>
    </sheetView>
  </sheetViews>
  <sheetFormatPr defaultRowHeight="15"/>
  <cols>
    <col min="1" max="1" width="9.140625" style="14"/>
    <col min="2" max="2" width="11.42578125" style="17" customWidth="1"/>
    <col min="3" max="5" width="20.42578125" style="14" customWidth="1"/>
    <col min="6" max="8" width="14.7109375" style="14" customWidth="1"/>
    <col min="9" max="10" width="16.28515625" style="14" customWidth="1"/>
    <col min="11" max="11" width="9.140625" style="51"/>
    <col min="12" max="12" width="9.140625" style="8"/>
    <col min="13" max="13" width="18.5703125" style="8" bestFit="1" customWidth="1"/>
    <col min="14" max="14" width="18.7109375" style="8" customWidth="1"/>
    <col min="15" max="15" width="11.5703125" style="48" customWidth="1"/>
    <col min="16" max="16" width="11.5703125" style="9" customWidth="1"/>
    <col min="17" max="17" width="9.140625" style="52"/>
    <col min="18" max="18" width="9.140625" style="53"/>
    <col min="19" max="19" width="11.5703125" style="9" customWidth="1"/>
    <col min="20" max="20" width="11.5703125" style="6" customWidth="1"/>
    <col min="21" max="21" width="9.140625" style="53"/>
    <col min="22" max="22" width="12.85546875" style="57" customWidth="1"/>
    <col min="23" max="23" width="18.7109375" style="63" bestFit="1" customWidth="1"/>
    <col min="24" max="24" width="13" style="59" customWidth="1"/>
    <col min="25" max="25" width="13" style="63" customWidth="1"/>
    <col min="26" max="26" width="12.28515625" style="63" bestFit="1" customWidth="1"/>
    <col min="27" max="27" width="12.42578125" style="60" bestFit="1" customWidth="1"/>
    <col min="28" max="28" width="9.140625" style="63"/>
    <col min="29" max="29" width="9.140625" style="63" customWidth="1"/>
    <col min="30" max="30" width="9.140625" style="53"/>
    <col min="31" max="31" width="12.85546875" style="57" customWidth="1"/>
    <col min="32" max="32" width="18.7109375" style="63" bestFit="1" customWidth="1"/>
    <col min="33" max="33" width="13" style="59" customWidth="1"/>
    <col min="34" max="34" width="13" style="63" customWidth="1"/>
    <col min="35" max="35" width="12.28515625" style="63" bestFit="1" customWidth="1"/>
    <col min="36" max="36" width="12.42578125" style="60" bestFit="1" customWidth="1"/>
    <col min="37" max="37" width="9.140625" style="63"/>
    <col min="38" max="38" width="9.140625" style="63" customWidth="1"/>
    <col min="39" max="40" width="9.140625" style="14"/>
    <col min="41" max="41" width="12.85546875" style="59" customWidth="1"/>
    <col min="42" max="42" width="18.7109375" style="57" bestFit="1" customWidth="1"/>
    <col min="43" max="43" width="13" style="59" customWidth="1"/>
    <col min="44" max="44" width="13" style="57" customWidth="1"/>
    <col min="45" max="45" width="12.28515625" style="57" bestFit="1" customWidth="1"/>
    <col min="46" max="46" width="13" style="59" customWidth="1"/>
    <col min="47" max="47" width="13" style="57" customWidth="1"/>
    <col min="48" max="48" width="12.28515625" style="57" bestFit="1" customWidth="1"/>
    <col min="49" max="49" width="13" style="59" customWidth="1"/>
    <col min="50" max="50" width="13" style="57" customWidth="1"/>
    <col min="51" max="51" width="12.28515625" style="57" bestFit="1" customWidth="1"/>
    <col min="52" max="52" width="12.42578125" style="59" bestFit="1" customWidth="1"/>
    <col min="53" max="53" width="9.140625" style="57"/>
    <col min="54" max="54" width="9.140625" style="57" customWidth="1"/>
    <col min="55" max="55" width="9.140625" style="51"/>
    <col min="56" max="56" width="12.85546875" style="59" customWidth="1"/>
    <col min="57" max="57" width="18.7109375" style="57" bestFit="1" customWidth="1"/>
    <col min="58" max="58" width="13" style="59" customWidth="1"/>
    <col min="59" max="59" width="13" style="57" customWidth="1"/>
    <col min="60" max="60" width="12.28515625" style="57" bestFit="1" customWidth="1"/>
    <col min="61" max="61" width="13" style="59" customWidth="1"/>
    <col min="62" max="62" width="13" style="57" customWidth="1"/>
    <col min="63" max="63" width="12.28515625" style="57" bestFit="1" customWidth="1"/>
    <col min="64" max="64" width="13" style="59" customWidth="1"/>
    <col min="65" max="65" width="13" style="57" customWidth="1"/>
    <col min="66" max="66" width="12.28515625" style="57" bestFit="1" customWidth="1"/>
    <col min="67" max="67" width="12.42578125" style="59" bestFit="1" customWidth="1"/>
    <col min="68" max="68" width="9.140625" style="57"/>
    <col min="69" max="69" width="9.140625" style="57" customWidth="1"/>
    <col min="70" max="16384" width="9.140625" style="14"/>
  </cols>
  <sheetData>
    <row r="1" spans="2:69" ht="15.75">
      <c r="B1" s="36" t="s">
        <v>121</v>
      </c>
      <c r="T1" s="10"/>
      <c r="Y1" s="57"/>
      <c r="Z1" s="57"/>
      <c r="AB1" s="57"/>
      <c r="AC1" s="57"/>
      <c r="AH1" s="57"/>
      <c r="AI1" s="57"/>
      <c r="AK1" s="57"/>
      <c r="AL1" s="57"/>
      <c r="AO1" s="327" t="s">
        <v>199</v>
      </c>
      <c r="AP1" s="327"/>
      <c r="AQ1" s="327"/>
      <c r="AR1" s="327"/>
      <c r="AS1" s="327"/>
      <c r="AT1" s="327"/>
      <c r="AU1" s="327"/>
      <c r="AV1" s="327"/>
      <c r="AW1" s="327"/>
      <c r="AX1" s="327"/>
      <c r="AY1" s="327"/>
      <c r="AZ1" s="327"/>
      <c r="BA1" s="327"/>
      <c r="BB1" s="327"/>
      <c r="BC1" s="75"/>
      <c r="BD1" s="328" t="s">
        <v>200</v>
      </c>
      <c r="BE1" s="328"/>
      <c r="BF1" s="328"/>
      <c r="BG1" s="328"/>
      <c r="BH1" s="328"/>
      <c r="BI1" s="328"/>
      <c r="BJ1" s="328"/>
      <c r="BK1" s="328"/>
      <c r="BL1" s="328"/>
      <c r="BM1" s="328"/>
      <c r="BN1" s="328"/>
      <c r="BO1" s="328"/>
      <c r="BP1" s="328"/>
      <c r="BQ1" s="328"/>
    </row>
    <row r="2" spans="2:69" ht="15" customHeight="1">
      <c r="T2" s="54"/>
      <c r="V2" s="324" t="s">
        <v>101</v>
      </c>
      <c r="W2" s="325"/>
      <c r="X2" s="326" t="s">
        <v>102</v>
      </c>
      <c r="Y2" s="324"/>
      <c r="Z2" s="324"/>
      <c r="AA2" s="323" t="s">
        <v>103</v>
      </c>
      <c r="AB2" s="323"/>
      <c r="AC2" s="323"/>
      <c r="AE2" s="324" t="s">
        <v>101</v>
      </c>
      <c r="AF2" s="325"/>
      <c r="AG2" s="326" t="s">
        <v>102</v>
      </c>
      <c r="AH2" s="324"/>
      <c r="AI2" s="324"/>
      <c r="AJ2" s="323" t="s">
        <v>103</v>
      </c>
      <c r="AK2" s="323"/>
      <c r="AL2" s="323"/>
      <c r="AO2" s="324" t="s">
        <v>101</v>
      </c>
      <c r="AP2" s="324"/>
      <c r="AQ2" s="324" t="s">
        <v>102</v>
      </c>
      <c r="AR2" s="324"/>
      <c r="AS2" s="324"/>
      <c r="AT2" s="324" t="s">
        <v>172</v>
      </c>
      <c r="AU2" s="324"/>
      <c r="AV2" s="324"/>
      <c r="AW2" s="324" t="s">
        <v>173</v>
      </c>
      <c r="AX2" s="324"/>
      <c r="AY2" s="324"/>
      <c r="AZ2" s="324" t="s">
        <v>103</v>
      </c>
      <c r="BA2" s="324"/>
      <c r="BB2" s="324"/>
      <c r="BD2" s="324" t="s">
        <v>101</v>
      </c>
      <c r="BE2" s="324"/>
      <c r="BF2" s="324" t="s">
        <v>102</v>
      </c>
      <c r="BG2" s="324"/>
      <c r="BH2" s="324"/>
      <c r="BI2" s="324" t="s">
        <v>172</v>
      </c>
      <c r="BJ2" s="324"/>
      <c r="BK2" s="324"/>
      <c r="BL2" s="324" t="s">
        <v>173</v>
      </c>
      <c r="BM2" s="324"/>
      <c r="BN2" s="324"/>
      <c r="BO2" s="324" t="s">
        <v>103</v>
      </c>
      <c r="BP2" s="324"/>
      <c r="BQ2" s="324"/>
    </row>
    <row r="3" spans="2:69" ht="64.5">
      <c r="B3" s="18" t="s">
        <v>2</v>
      </c>
      <c r="C3" s="15" t="s">
        <v>115</v>
      </c>
      <c r="D3" s="15" t="s">
        <v>117</v>
      </c>
      <c r="E3" s="15" t="s">
        <v>118</v>
      </c>
      <c r="F3" s="15" t="s">
        <v>114</v>
      </c>
      <c r="G3" s="15" t="s">
        <v>119</v>
      </c>
      <c r="H3" s="15" t="s">
        <v>120</v>
      </c>
      <c r="I3" s="15" t="s">
        <v>116</v>
      </c>
      <c r="J3" s="15" t="s">
        <v>123</v>
      </c>
      <c r="L3" s="1" t="s">
        <v>2</v>
      </c>
      <c r="M3" s="1" t="s">
        <v>3</v>
      </c>
      <c r="N3" s="1" t="s">
        <v>107</v>
      </c>
      <c r="O3" s="49" t="s">
        <v>197</v>
      </c>
      <c r="P3" s="20" t="s">
        <v>198</v>
      </c>
      <c r="Q3" s="55" t="s">
        <v>4</v>
      </c>
      <c r="R3" s="56" t="s">
        <v>5</v>
      </c>
      <c r="S3" s="2" t="s">
        <v>6</v>
      </c>
      <c r="T3" s="3" t="s">
        <v>7</v>
      </c>
      <c r="V3" s="57" t="s">
        <v>108</v>
      </c>
      <c r="W3" s="58" t="s">
        <v>109</v>
      </c>
      <c r="X3" s="59" t="s">
        <v>110</v>
      </c>
      <c r="Y3" s="58" t="s">
        <v>111</v>
      </c>
      <c r="Z3" s="58" t="s">
        <v>104</v>
      </c>
      <c r="AA3" s="60" t="s">
        <v>112</v>
      </c>
      <c r="AB3" s="58" t="s">
        <v>111</v>
      </c>
      <c r="AC3" s="58" t="s">
        <v>105</v>
      </c>
      <c r="AE3" s="57" t="s">
        <v>108</v>
      </c>
      <c r="AF3" s="58" t="s">
        <v>109</v>
      </c>
      <c r="AG3" s="59" t="s">
        <v>110</v>
      </c>
      <c r="AH3" s="58" t="s">
        <v>111</v>
      </c>
      <c r="AI3" s="58" t="s">
        <v>104</v>
      </c>
      <c r="AJ3" s="60" t="s">
        <v>112</v>
      </c>
      <c r="AK3" s="58" t="s">
        <v>111</v>
      </c>
      <c r="AL3" s="58" t="s">
        <v>105</v>
      </c>
      <c r="AO3" s="59" t="s">
        <v>178</v>
      </c>
      <c r="AP3" s="61" t="s">
        <v>179</v>
      </c>
      <c r="AQ3" s="59" t="s">
        <v>177</v>
      </c>
      <c r="AR3" s="23" t="s">
        <v>211</v>
      </c>
      <c r="AS3" s="61" t="s">
        <v>104</v>
      </c>
      <c r="AT3" s="59" t="s">
        <v>174</v>
      </c>
      <c r="AU3" s="23" t="s">
        <v>212</v>
      </c>
      <c r="AV3" s="61" t="s">
        <v>104</v>
      </c>
      <c r="AW3" s="59" t="s">
        <v>175</v>
      </c>
      <c r="AX3" s="23" t="s">
        <v>213</v>
      </c>
      <c r="AY3" s="61" t="s">
        <v>104</v>
      </c>
      <c r="AZ3" s="59" t="s">
        <v>176</v>
      </c>
      <c r="BA3" s="23" t="s">
        <v>214</v>
      </c>
      <c r="BB3" s="61" t="s">
        <v>105</v>
      </c>
      <c r="BD3" s="59" t="s">
        <v>178</v>
      </c>
      <c r="BE3" s="61" t="s">
        <v>179</v>
      </c>
      <c r="BF3" s="59" t="s">
        <v>177</v>
      </c>
      <c r="BG3" s="61" t="s">
        <v>180</v>
      </c>
      <c r="BH3" s="61" t="s">
        <v>104</v>
      </c>
      <c r="BI3" s="59" t="s">
        <v>174</v>
      </c>
      <c r="BJ3" s="61" t="s">
        <v>181</v>
      </c>
      <c r="BK3" s="61" t="s">
        <v>104</v>
      </c>
      <c r="BL3" s="59" t="s">
        <v>175</v>
      </c>
      <c r="BM3" s="61" t="s">
        <v>183</v>
      </c>
      <c r="BN3" s="61" t="s">
        <v>104</v>
      </c>
      <c r="BO3" s="59" t="s">
        <v>176</v>
      </c>
      <c r="BP3" s="61" t="s">
        <v>182</v>
      </c>
      <c r="BQ3" s="61" t="s">
        <v>105</v>
      </c>
    </row>
    <row r="4" spans="2:69">
      <c r="B4" s="19">
        <v>33208</v>
      </c>
      <c r="C4" s="37">
        <f>'[6]istoric trim'!E2*1000</f>
        <v>64314370</v>
      </c>
      <c r="D4" s="37">
        <f>'[6]istoric trim'!F2*1000</f>
        <v>64314370</v>
      </c>
      <c r="E4" s="37">
        <f>'[6]istoric trim'!G2*1000</f>
        <v>0</v>
      </c>
      <c r="J4" s="62">
        <f>C4+F4+I4</f>
        <v>64314370</v>
      </c>
      <c r="L4" s="1"/>
      <c r="M4" s="1"/>
      <c r="N4" s="1"/>
      <c r="O4" s="49"/>
      <c r="P4" s="20"/>
      <c r="Q4" s="55"/>
      <c r="R4" s="56"/>
      <c r="S4" s="20"/>
      <c r="T4" s="3"/>
      <c r="W4" s="58"/>
      <c r="Y4" s="58"/>
      <c r="Z4" s="58"/>
      <c r="AB4" s="58"/>
      <c r="AC4" s="58"/>
      <c r="AF4" s="58"/>
      <c r="AH4" s="58"/>
      <c r="AI4" s="58"/>
      <c r="AK4" s="58"/>
      <c r="AL4" s="58"/>
      <c r="AP4" s="61"/>
      <c r="AR4" s="61"/>
      <c r="AS4" s="61"/>
      <c r="AU4" s="61"/>
      <c r="AV4" s="61"/>
      <c r="AX4" s="61"/>
      <c r="AY4" s="61"/>
      <c r="BA4" s="61"/>
      <c r="BB4" s="61"/>
      <c r="BE4" s="61"/>
      <c r="BG4" s="61"/>
      <c r="BH4" s="61"/>
      <c r="BJ4" s="61"/>
      <c r="BK4" s="61"/>
      <c r="BM4" s="61"/>
      <c r="BN4" s="61"/>
      <c r="BP4" s="61"/>
      <c r="BQ4" s="61"/>
    </row>
    <row r="5" spans="2:69">
      <c r="B5" s="19">
        <v>33574</v>
      </c>
      <c r="C5" s="37">
        <f>'[6]istoric trim'!E3*1000</f>
        <v>125546330</v>
      </c>
      <c r="D5" s="37">
        <f>'[6]istoric trim'!F3*1000</f>
        <v>125546330</v>
      </c>
      <c r="E5" s="37">
        <f>'[6]istoric trim'!G3*1000</f>
        <v>0</v>
      </c>
      <c r="J5" s="37">
        <f t="shared" ref="J5:J68" si="0">C5+F5+I5</f>
        <v>125546330</v>
      </c>
      <c r="L5" s="4" t="s">
        <v>100</v>
      </c>
      <c r="M5" s="5" t="e">
        <f>#REF!</f>
        <v>#REF!</v>
      </c>
      <c r="N5" s="5">
        <f>SUM(C5,F5,I5)</f>
        <v>125546330</v>
      </c>
      <c r="O5" s="48" t="e">
        <f t="shared" ref="O5:O33" si="1">100*N5/M5</f>
        <v>#REF!</v>
      </c>
      <c r="P5" s="46" t="e">
        <f>100*C5/M5</f>
        <v>#REF!</v>
      </c>
      <c r="Q5" s="52">
        <v>2</v>
      </c>
      <c r="R5" s="53">
        <v>10</v>
      </c>
      <c r="S5" s="10"/>
      <c r="W5" s="63" t="e">
        <f>$O5-V5</f>
        <v>#REF!</v>
      </c>
      <c r="Y5" s="63" t="e">
        <f>$O5-X5</f>
        <v>#REF!</v>
      </c>
      <c r="Z5" s="58" t="e">
        <f t="shared" ref="Z5:Z37" si="2">IF(((Y5-2)*2.5/8)&gt;0,((Y5-2)*2.5/8),0)</f>
        <v>#REF!</v>
      </c>
      <c r="AB5" s="63" t="e">
        <f>$O5-AA5</f>
        <v>#REF!</v>
      </c>
      <c r="AC5" s="58" t="e">
        <f t="shared" ref="AC5:AC37" si="3">IF(((AB5-2)*2.5/8)&gt;0,((AB5-2)*2.5/8),0)</f>
        <v>#REF!</v>
      </c>
      <c r="AD5" s="64"/>
      <c r="AF5" s="63" t="e">
        <f>$O5-AE5</f>
        <v>#REF!</v>
      </c>
      <c r="AH5" s="63" t="e">
        <f>$O5-AG5</f>
        <v>#REF!</v>
      </c>
      <c r="AI5" s="58" t="e">
        <f t="shared" ref="AI5:AI37" si="4">IF(((AH5-2)*2.5/8)&gt;0,((AH5-2)*2.5/8),0)</f>
        <v>#REF!</v>
      </c>
      <c r="AK5" s="63" t="e">
        <f>$O5-AJ5</f>
        <v>#REF!</v>
      </c>
      <c r="AL5" s="58" t="e">
        <f t="shared" ref="AL5:AL37" si="5">IF(((AK5-2)*2.5/8)&gt;0,((AK5-2)*2.5/8),0)</f>
        <v>#REF!</v>
      </c>
      <c r="AS5" s="61"/>
      <c r="AV5" s="61"/>
      <c r="AY5" s="61"/>
      <c r="BB5" s="61"/>
      <c r="BH5" s="61"/>
      <c r="BK5" s="61"/>
      <c r="BN5" s="61"/>
      <c r="BQ5" s="61"/>
    </row>
    <row r="6" spans="2:69">
      <c r="B6" s="19">
        <v>33664</v>
      </c>
      <c r="C6" s="37">
        <f>'[6]istoric trim'!E4*1000</f>
        <v>116075530</v>
      </c>
      <c r="D6" s="37">
        <f>'[6]istoric trim'!F4*1000</f>
        <v>116075530</v>
      </c>
      <c r="E6" s="37">
        <f>'[6]istoric trim'!G4*1000</f>
        <v>0</v>
      </c>
      <c r="J6" s="37">
        <f t="shared" si="0"/>
        <v>116075530</v>
      </c>
      <c r="L6" s="4" t="s">
        <v>96</v>
      </c>
      <c r="M6" s="5" t="e">
        <f>#REF!</f>
        <v>#REF!</v>
      </c>
      <c r="N6" s="5">
        <f t="shared" ref="N6:N69" si="6">SUM(C6,F6,I6)</f>
        <v>116075530</v>
      </c>
      <c r="O6" s="48" t="e">
        <f t="shared" si="1"/>
        <v>#REF!</v>
      </c>
      <c r="P6" s="46" t="e">
        <f t="shared" ref="P6:P69" si="7">100*C6/M6</f>
        <v>#REF!</v>
      </c>
      <c r="Q6" s="52">
        <v>2</v>
      </c>
      <c r="R6" s="53">
        <v>10</v>
      </c>
      <c r="S6" s="10"/>
      <c r="W6" s="63" t="e">
        <f t="shared" ref="W6:W69" si="8">$O6-V6</f>
        <v>#REF!</v>
      </c>
      <c r="Y6" s="63" t="e">
        <f t="shared" ref="Y6:Y69" si="9">$O6-X6</f>
        <v>#REF!</v>
      </c>
      <c r="Z6" s="58" t="e">
        <f t="shared" si="2"/>
        <v>#REF!</v>
      </c>
      <c r="AB6" s="63" t="e">
        <f t="shared" ref="AB6:AB69" si="10">$O6-AA6</f>
        <v>#REF!</v>
      </c>
      <c r="AC6" s="58" t="e">
        <f t="shared" si="3"/>
        <v>#REF!</v>
      </c>
      <c r="AD6" s="64"/>
      <c r="AF6" s="63" t="e">
        <f t="shared" ref="AF6:AF69" si="11">$O6-AE6</f>
        <v>#REF!</v>
      </c>
      <c r="AH6" s="63" t="e">
        <f t="shared" ref="AH6:AH69" si="12">$O6-AG6</f>
        <v>#REF!</v>
      </c>
      <c r="AI6" s="58" t="e">
        <f t="shared" si="4"/>
        <v>#REF!</v>
      </c>
      <c r="AK6" s="63" t="e">
        <f t="shared" ref="AK6:AK69" si="13">$O6-AJ6</f>
        <v>#REF!</v>
      </c>
      <c r="AL6" s="58" t="e">
        <f t="shared" si="5"/>
        <v>#REF!</v>
      </c>
      <c r="AS6" s="61"/>
      <c r="AV6" s="61"/>
      <c r="AY6" s="61"/>
      <c r="BB6" s="61"/>
      <c r="BH6" s="61"/>
      <c r="BK6" s="61"/>
      <c r="BN6" s="61"/>
      <c r="BQ6" s="61"/>
    </row>
    <row r="7" spans="2:69">
      <c r="B7" s="19">
        <v>33756</v>
      </c>
      <c r="C7" s="37">
        <f>'[6]istoric trim'!E5*1000</f>
        <v>115229950</v>
      </c>
      <c r="D7" s="37">
        <f>'[6]istoric trim'!F5*1000</f>
        <v>115229950</v>
      </c>
      <c r="E7" s="37">
        <f>'[6]istoric trim'!G5*1000</f>
        <v>0</v>
      </c>
      <c r="J7" s="37">
        <f t="shared" si="0"/>
        <v>115229950</v>
      </c>
      <c r="L7" s="4" t="s">
        <v>97</v>
      </c>
      <c r="M7" s="5" t="e">
        <f>#REF!</f>
        <v>#REF!</v>
      </c>
      <c r="N7" s="5">
        <f t="shared" si="6"/>
        <v>115229950</v>
      </c>
      <c r="O7" s="48" t="e">
        <f t="shared" si="1"/>
        <v>#REF!</v>
      </c>
      <c r="P7" s="46" t="e">
        <f t="shared" si="7"/>
        <v>#REF!</v>
      </c>
      <c r="Q7" s="52">
        <v>2</v>
      </c>
      <c r="R7" s="53">
        <v>10</v>
      </c>
      <c r="S7" s="10"/>
      <c r="W7" s="63" t="e">
        <f t="shared" si="8"/>
        <v>#REF!</v>
      </c>
      <c r="Y7" s="63" t="e">
        <f t="shared" si="9"/>
        <v>#REF!</v>
      </c>
      <c r="Z7" s="58" t="e">
        <f t="shared" si="2"/>
        <v>#REF!</v>
      </c>
      <c r="AB7" s="63" t="e">
        <f t="shared" si="10"/>
        <v>#REF!</v>
      </c>
      <c r="AC7" s="58" t="e">
        <f t="shared" si="3"/>
        <v>#REF!</v>
      </c>
      <c r="AD7" s="64"/>
      <c r="AF7" s="63" t="e">
        <f t="shared" si="11"/>
        <v>#REF!</v>
      </c>
      <c r="AH7" s="63" t="e">
        <f t="shared" si="12"/>
        <v>#REF!</v>
      </c>
      <c r="AI7" s="58" t="e">
        <f t="shared" si="4"/>
        <v>#REF!</v>
      </c>
      <c r="AK7" s="63" t="e">
        <f t="shared" si="13"/>
        <v>#REF!</v>
      </c>
      <c r="AL7" s="58" t="e">
        <f t="shared" si="5"/>
        <v>#REF!</v>
      </c>
      <c r="AS7" s="61"/>
      <c r="AV7" s="61"/>
      <c r="AY7" s="61"/>
      <c r="BB7" s="61"/>
      <c r="BH7" s="61"/>
      <c r="BK7" s="61"/>
      <c r="BN7" s="61"/>
      <c r="BQ7" s="61"/>
    </row>
    <row r="8" spans="2:69">
      <c r="B8" s="19">
        <v>33848</v>
      </c>
      <c r="C8" s="37">
        <f>'[6]istoric trim'!E6*1000</f>
        <v>136323370</v>
      </c>
      <c r="D8" s="37">
        <f>'[6]istoric trim'!F6*1000</f>
        <v>136323370</v>
      </c>
      <c r="E8" s="37">
        <f>'[6]istoric trim'!G6*1000</f>
        <v>0</v>
      </c>
      <c r="J8" s="37">
        <f t="shared" si="0"/>
        <v>136323370</v>
      </c>
      <c r="L8" s="4" t="s">
        <v>98</v>
      </c>
      <c r="M8" s="5" t="e">
        <f>#REF!</f>
        <v>#REF!</v>
      </c>
      <c r="N8" s="5">
        <f t="shared" si="6"/>
        <v>136323370</v>
      </c>
      <c r="O8" s="48" t="e">
        <f t="shared" si="1"/>
        <v>#REF!</v>
      </c>
      <c r="P8" s="46" t="e">
        <f t="shared" si="7"/>
        <v>#REF!</v>
      </c>
      <c r="Q8" s="52">
        <v>2</v>
      </c>
      <c r="R8" s="53">
        <v>10</v>
      </c>
      <c r="S8" s="10"/>
      <c r="W8" s="63" t="e">
        <f t="shared" si="8"/>
        <v>#REF!</v>
      </c>
      <c r="Y8" s="63" t="e">
        <f t="shared" si="9"/>
        <v>#REF!</v>
      </c>
      <c r="Z8" s="58" t="e">
        <f t="shared" si="2"/>
        <v>#REF!</v>
      </c>
      <c r="AB8" s="63" t="e">
        <f t="shared" si="10"/>
        <v>#REF!</v>
      </c>
      <c r="AC8" s="58" t="e">
        <f t="shared" si="3"/>
        <v>#REF!</v>
      </c>
      <c r="AD8" s="64"/>
      <c r="AF8" s="63" t="e">
        <f t="shared" si="11"/>
        <v>#REF!</v>
      </c>
      <c r="AH8" s="63" t="e">
        <f t="shared" si="12"/>
        <v>#REF!</v>
      </c>
      <c r="AI8" s="58" t="e">
        <f t="shared" si="4"/>
        <v>#REF!</v>
      </c>
      <c r="AK8" s="63" t="e">
        <f t="shared" si="13"/>
        <v>#REF!</v>
      </c>
      <c r="AL8" s="58" t="e">
        <f t="shared" si="5"/>
        <v>#REF!</v>
      </c>
      <c r="AS8" s="61"/>
      <c r="AV8" s="61"/>
      <c r="AY8" s="61"/>
      <c r="BB8" s="61"/>
      <c r="BH8" s="61"/>
      <c r="BK8" s="61"/>
      <c r="BN8" s="61"/>
      <c r="BQ8" s="61"/>
    </row>
    <row r="9" spans="2:69">
      <c r="B9" s="19">
        <v>33969</v>
      </c>
      <c r="C9" s="37">
        <f>'[6]istoric trim'!E7*1000</f>
        <v>163818960.00000003</v>
      </c>
      <c r="D9" s="37">
        <f>'[6]istoric trim'!F7*1000</f>
        <v>163818960.00000003</v>
      </c>
      <c r="E9" s="37">
        <f>'[6]istoric trim'!G7*1000</f>
        <v>0</v>
      </c>
      <c r="J9" s="37">
        <f t="shared" si="0"/>
        <v>163818960.00000003</v>
      </c>
      <c r="L9" s="4" t="s">
        <v>99</v>
      </c>
      <c r="M9" s="5" t="e">
        <f>#REF!</f>
        <v>#REF!</v>
      </c>
      <c r="N9" s="5">
        <f t="shared" si="6"/>
        <v>163818960.00000003</v>
      </c>
      <c r="O9" s="48" t="e">
        <f t="shared" si="1"/>
        <v>#REF!</v>
      </c>
      <c r="P9" s="46" t="e">
        <f t="shared" si="7"/>
        <v>#REF!</v>
      </c>
      <c r="Q9" s="52">
        <v>2</v>
      </c>
      <c r="R9" s="53">
        <v>10</v>
      </c>
      <c r="S9" s="10" t="e">
        <f t="shared" ref="S9:S40" si="14">M9/M5-1</f>
        <v>#REF!</v>
      </c>
      <c r="T9" s="6">
        <f t="shared" ref="T9:T40" si="15">N9/N5-1</f>
        <v>0.30484865626896496</v>
      </c>
      <c r="W9" s="63" t="e">
        <f t="shared" si="8"/>
        <v>#REF!</v>
      </c>
      <c r="Y9" s="63" t="e">
        <f t="shared" si="9"/>
        <v>#REF!</v>
      </c>
      <c r="Z9" s="58" t="e">
        <f t="shared" si="2"/>
        <v>#REF!</v>
      </c>
      <c r="AB9" s="63" t="e">
        <f t="shared" si="10"/>
        <v>#REF!</v>
      </c>
      <c r="AC9" s="58" t="e">
        <f t="shared" si="3"/>
        <v>#REF!</v>
      </c>
      <c r="AD9" s="64"/>
      <c r="AF9" s="63" t="e">
        <f t="shared" si="11"/>
        <v>#REF!</v>
      </c>
      <c r="AH9" s="63" t="e">
        <f t="shared" si="12"/>
        <v>#REF!</v>
      </c>
      <c r="AI9" s="58" t="e">
        <f t="shared" si="4"/>
        <v>#REF!</v>
      </c>
      <c r="AK9" s="63" t="e">
        <f t="shared" si="13"/>
        <v>#REF!</v>
      </c>
      <c r="AL9" s="58" t="e">
        <f t="shared" si="5"/>
        <v>#REF!</v>
      </c>
      <c r="AS9" s="61"/>
      <c r="AV9" s="61"/>
      <c r="AY9" s="61"/>
      <c r="BB9" s="61"/>
      <c r="BH9" s="61"/>
      <c r="BK9" s="61"/>
      <c r="BN9" s="61"/>
      <c r="BQ9" s="61"/>
    </row>
    <row r="10" spans="2:69">
      <c r="B10" s="19">
        <v>34029</v>
      </c>
      <c r="C10" s="37">
        <f>'[6]istoric trim'!E8*1000</f>
        <v>192683010</v>
      </c>
      <c r="D10" s="37">
        <f>'[6]istoric trim'!F8*1000</f>
        <v>192683010</v>
      </c>
      <c r="E10" s="37">
        <f>'[6]istoric trim'!G8*1000</f>
        <v>0</v>
      </c>
      <c r="J10" s="37">
        <f t="shared" si="0"/>
        <v>192683010</v>
      </c>
      <c r="L10" s="4" t="s">
        <v>92</v>
      </c>
      <c r="M10" s="5" t="e">
        <f>#REF!</f>
        <v>#REF!</v>
      </c>
      <c r="N10" s="5">
        <f t="shared" si="6"/>
        <v>192683010</v>
      </c>
      <c r="O10" s="48" t="e">
        <f t="shared" si="1"/>
        <v>#REF!</v>
      </c>
      <c r="P10" s="46" t="e">
        <f t="shared" si="7"/>
        <v>#REF!</v>
      </c>
      <c r="Q10" s="52">
        <v>2</v>
      </c>
      <c r="R10" s="53">
        <v>10</v>
      </c>
      <c r="S10" s="10" t="e">
        <f t="shared" si="14"/>
        <v>#REF!</v>
      </c>
      <c r="T10" s="6">
        <f t="shared" si="15"/>
        <v>0.65997958398294632</v>
      </c>
      <c r="W10" s="63" t="e">
        <f t="shared" si="8"/>
        <v>#REF!</v>
      </c>
      <c r="Y10" s="63" t="e">
        <f t="shared" si="9"/>
        <v>#REF!</v>
      </c>
      <c r="Z10" s="58" t="e">
        <f t="shared" si="2"/>
        <v>#REF!</v>
      </c>
      <c r="AB10" s="63" t="e">
        <f t="shared" si="10"/>
        <v>#REF!</v>
      </c>
      <c r="AC10" s="58" t="e">
        <f t="shared" si="3"/>
        <v>#REF!</v>
      </c>
      <c r="AD10" s="64"/>
      <c r="AF10" s="63" t="e">
        <f t="shared" si="11"/>
        <v>#REF!</v>
      </c>
      <c r="AH10" s="63" t="e">
        <f t="shared" si="12"/>
        <v>#REF!</v>
      </c>
      <c r="AI10" s="58" t="e">
        <f t="shared" si="4"/>
        <v>#REF!</v>
      </c>
      <c r="AK10" s="63" t="e">
        <f t="shared" si="13"/>
        <v>#REF!</v>
      </c>
      <c r="AL10" s="58" t="e">
        <f t="shared" si="5"/>
        <v>#REF!</v>
      </c>
      <c r="AS10" s="61"/>
      <c r="AV10" s="61"/>
      <c r="AY10" s="61"/>
      <c r="BB10" s="61"/>
      <c r="BH10" s="61"/>
      <c r="BK10" s="61"/>
      <c r="BN10" s="61"/>
      <c r="BQ10" s="61"/>
    </row>
    <row r="11" spans="2:69">
      <c r="B11" s="19">
        <v>34121</v>
      </c>
      <c r="C11" s="37">
        <f>'[6]istoric trim'!E9*1000</f>
        <v>228912570</v>
      </c>
      <c r="D11" s="37">
        <f>'[6]istoric trim'!F9*1000</f>
        <v>228912570</v>
      </c>
      <c r="E11" s="37">
        <f>'[6]istoric trim'!G9*1000</f>
        <v>0</v>
      </c>
      <c r="J11" s="37">
        <f t="shared" si="0"/>
        <v>228912570</v>
      </c>
      <c r="L11" s="4" t="s">
        <v>93</v>
      </c>
      <c r="M11" s="5" t="e">
        <f>#REF!</f>
        <v>#REF!</v>
      </c>
      <c r="N11" s="5">
        <f t="shared" si="6"/>
        <v>228912570</v>
      </c>
      <c r="O11" s="48" t="e">
        <f t="shared" si="1"/>
        <v>#REF!</v>
      </c>
      <c r="P11" s="46" t="e">
        <f t="shared" si="7"/>
        <v>#REF!</v>
      </c>
      <c r="Q11" s="52">
        <v>2</v>
      </c>
      <c r="R11" s="53">
        <v>10</v>
      </c>
      <c r="S11" s="10" t="e">
        <f t="shared" si="14"/>
        <v>#REF!</v>
      </c>
      <c r="T11" s="6">
        <f t="shared" si="15"/>
        <v>0.98657180706925596</v>
      </c>
      <c r="W11" s="63" t="e">
        <f t="shared" si="8"/>
        <v>#REF!</v>
      </c>
      <c r="Y11" s="63" t="e">
        <f t="shared" si="9"/>
        <v>#REF!</v>
      </c>
      <c r="Z11" s="58" t="e">
        <f t="shared" si="2"/>
        <v>#REF!</v>
      </c>
      <c r="AB11" s="63" t="e">
        <f t="shared" si="10"/>
        <v>#REF!</v>
      </c>
      <c r="AC11" s="58" t="e">
        <f t="shared" si="3"/>
        <v>#REF!</v>
      </c>
      <c r="AD11" s="64"/>
      <c r="AF11" s="63" t="e">
        <f t="shared" si="11"/>
        <v>#REF!</v>
      </c>
      <c r="AH11" s="63" t="e">
        <f t="shared" si="12"/>
        <v>#REF!</v>
      </c>
      <c r="AI11" s="58" t="e">
        <f t="shared" si="4"/>
        <v>#REF!</v>
      </c>
      <c r="AK11" s="63" t="e">
        <f t="shared" si="13"/>
        <v>#REF!</v>
      </c>
      <c r="AL11" s="58" t="e">
        <f t="shared" si="5"/>
        <v>#REF!</v>
      </c>
      <c r="AS11" s="61"/>
      <c r="AV11" s="61"/>
      <c r="AY11" s="61"/>
      <c r="BB11" s="61"/>
      <c r="BH11" s="61"/>
      <c r="BK11" s="61"/>
      <c r="BN11" s="61"/>
      <c r="BQ11" s="61"/>
    </row>
    <row r="12" spans="2:69">
      <c r="B12" s="19">
        <v>34213</v>
      </c>
      <c r="C12" s="37">
        <f>'[6]istoric trim'!E10*1000</f>
        <v>322185120</v>
      </c>
      <c r="D12" s="37">
        <f>'[6]istoric trim'!F10*1000</f>
        <v>322185120</v>
      </c>
      <c r="E12" s="37">
        <f>'[6]istoric trim'!G10*1000</f>
        <v>0</v>
      </c>
      <c r="J12" s="37">
        <f t="shared" si="0"/>
        <v>322185120</v>
      </c>
      <c r="L12" s="4" t="s">
        <v>94</v>
      </c>
      <c r="M12" s="5" t="e">
        <f>#REF!</f>
        <v>#REF!</v>
      </c>
      <c r="N12" s="5">
        <f t="shared" si="6"/>
        <v>322185120</v>
      </c>
      <c r="O12" s="48" t="e">
        <f t="shared" si="1"/>
        <v>#REF!</v>
      </c>
      <c r="P12" s="46" t="e">
        <f t="shared" si="7"/>
        <v>#REF!</v>
      </c>
      <c r="Q12" s="52">
        <v>2</v>
      </c>
      <c r="R12" s="53">
        <v>10</v>
      </c>
      <c r="S12" s="10" t="e">
        <f t="shared" si="14"/>
        <v>#REF!</v>
      </c>
      <c r="T12" s="6">
        <f t="shared" si="15"/>
        <v>1.3633887571881478</v>
      </c>
      <c r="W12" s="63" t="e">
        <f t="shared" si="8"/>
        <v>#REF!</v>
      </c>
      <c r="Y12" s="63" t="e">
        <f t="shared" si="9"/>
        <v>#REF!</v>
      </c>
      <c r="Z12" s="58" t="e">
        <f t="shared" si="2"/>
        <v>#REF!</v>
      </c>
      <c r="AB12" s="63" t="e">
        <f t="shared" si="10"/>
        <v>#REF!</v>
      </c>
      <c r="AC12" s="58" t="e">
        <f t="shared" si="3"/>
        <v>#REF!</v>
      </c>
      <c r="AD12" s="64"/>
      <c r="AF12" s="63" t="e">
        <f t="shared" si="11"/>
        <v>#REF!</v>
      </c>
      <c r="AH12" s="63" t="e">
        <f t="shared" si="12"/>
        <v>#REF!</v>
      </c>
      <c r="AI12" s="58" t="e">
        <f t="shared" si="4"/>
        <v>#REF!</v>
      </c>
      <c r="AK12" s="63" t="e">
        <f t="shared" si="13"/>
        <v>#REF!</v>
      </c>
      <c r="AL12" s="58" t="e">
        <f t="shared" si="5"/>
        <v>#REF!</v>
      </c>
      <c r="AS12" s="61"/>
      <c r="AV12" s="61"/>
      <c r="AY12" s="61"/>
      <c r="BB12" s="61"/>
      <c r="BH12" s="61"/>
      <c r="BK12" s="61"/>
      <c r="BN12" s="61"/>
      <c r="BQ12" s="61"/>
    </row>
    <row r="13" spans="2:69">
      <c r="B13" s="19">
        <v>34304</v>
      </c>
      <c r="C13" s="37">
        <f>'[6]istoric trim'!E11*1000</f>
        <v>391729790.00000006</v>
      </c>
      <c r="D13" s="37">
        <f>'[6]istoric trim'!F11*1000</f>
        <v>391729790.00000006</v>
      </c>
      <c r="E13" s="37">
        <f>'[6]istoric trim'!G11*1000</f>
        <v>0</v>
      </c>
      <c r="J13" s="37">
        <f t="shared" si="0"/>
        <v>391729790.00000006</v>
      </c>
      <c r="L13" s="4" t="s">
        <v>95</v>
      </c>
      <c r="M13" s="5" t="e">
        <f>#REF!</f>
        <v>#REF!</v>
      </c>
      <c r="N13" s="5">
        <f t="shared" si="6"/>
        <v>391729790.00000006</v>
      </c>
      <c r="O13" s="48" t="e">
        <f t="shared" si="1"/>
        <v>#REF!</v>
      </c>
      <c r="P13" s="46" t="e">
        <f t="shared" si="7"/>
        <v>#REF!</v>
      </c>
      <c r="Q13" s="52">
        <v>2</v>
      </c>
      <c r="R13" s="53">
        <v>10</v>
      </c>
      <c r="S13" s="10" t="e">
        <f t="shared" si="14"/>
        <v>#REF!</v>
      </c>
      <c r="T13" s="6">
        <f t="shared" si="15"/>
        <v>1.3912359717092575</v>
      </c>
      <c r="W13" s="63" t="e">
        <f t="shared" si="8"/>
        <v>#REF!</v>
      </c>
      <c r="Y13" s="63" t="e">
        <f t="shared" si="9"/>
        <v>#REF!</v>
      </c>
      <c r="Z13" s="58" t="e">
        <f t="shared" si="2"/>
        <v>#REF!</v>
      </c>
      <c r="AB13" s="63" t="e">
        <f t="shared" si="10"/>
        <v>#REF!</v>
      </c>
      <c r="AC13" s="58" t="e">
        <f t="shared" si="3"/>
        <v>#REF!</v>
      </c>
      <c r="AD13" s="64"/>
      <c r="AF13" s="63" t="e">
        <f t="shared" si="11"/>
        <v>#REF!</v>
      </c>
      <c r="AH13" s="63" t="e">
        <f t="shared" si="12"/>
        <v>#REF!</v>
      </c>
      <c r="AI13" s="58" t="e">
        <f t="shared" si="4"/>
        <v>#REF!</v>
      </c>
      <c r="AK13" s="63" t="e">
        <f t="shared" si="13"/>
        <v>#REF!</v>
      </c>
      <c r="AL13" s="58" t="e">
        <f t="shared" si="5"/>
        <v>#REF!</v>
      </c>
      <c r="AS13" s="61"/>
      <c r="AV13" s="61"/>
      <c r="AY13" s="61"/>
      <c r="BB13" s="61"/>
      <c r="BH13" s="61"/>
      <c r="BK13" s="61"/>
      <c r="BN13" s="61"/>
      <c r="BQ13" s="61"/>
    </row>
    <row r="14" spans="2:69">
      <c r="B14" s="19">
        <v>34394</v>
      </c>
      <c r="C14" s="37">
        <f>'[6]istoric trim'!E12*1000</f>
        <v>431840210</v>
      </c>
      <c r="D14" s="37">
        <f>'[6]istoric trim'!F12*1000</f>
        <v>431840210</v>
      </c>
      <c r="E14" s="37">
        <f>'[6]istoric trim'!G12*1000</f>
        <v>0</v>
      </c>
      <c r="J14" s="37">
        <f t="shared" si="0"/>
        <v>431840210</v>
      </c>
      <c r="L14" s="4" t="s">
        <v>88</v>
      </c>
      <c r="M14" s="5" t="e">
        <f>#REF!</f>
        <v>#REF!</v>
      </c>
      <c r="N14" s="5">
        <f t="shared" si="6"/>
        <v>431840210</v>
      </c>
      <c r="O14" s="48" t="e">
        <f t="shared" si="1"/>
        <v>#REF!</v>
      </c>
      <c r="P14" s="46" t="e">
        <f t="shared" si="7"/>
        <v>#REF!</v>
      </c>
      <c r="Q14" s="52">
        <v>2</v>
      </c>
      <c r="R14" s="53">
        <v>10</v>
      </c>
      <c r="S14" s="10" t="e">
        <f t="shared" si="14"/>
        <v>#REF!</v>
      </c>
      <c r="T14" s="6">
        <f t="shared" si="15"/>
        <v>1.2411950591803604</v>
      </c>
      <c r="W14" s="63" t="e">
        <f t="shared" si="8"/>
        <v>#REF!</v>
      </c>
      <c r="Y14" s="63" t="e">
        <f t="shared" si="9"/>
        <v>#REF!</v>
      </c>
      <c r="Z14" s="58" t="e">
        <f t="shared" si="2"/>
        <v>#REF!</v>
      </c>
      <c r="AB14" s="63" t="e">
        <f t="shared" si="10"/>
        <v>#REF!</v>
      </c>
      <c r="AC14" s="58" t="e">
        <f t="shared" si="3"/>
        <v>#REF!</v>
      </c>
      <c r="AD14" s="64"/>
      <c r="AF14" s="63" t="e">
        <f t="shared" si="11"/>
        <v>#REF!</v>
      </c>
      <c r="AH14" s="63" t="e">
        <f t="shared" si="12"/>
        <v>#REF!</v>
      </c>
      <c r="AI14" s="58" t="e">
        <f t="shared" si="4"/>
        <v>#REF!</v>
      </c>
      <c r="AK14" s="63" t="e">
        <f t="shared" si="13"/>
        <v>#REF!</v>
      </c>
      <c r="AL14" s="58" t="e">
        <f t="shared" si="5"/>
        <v>#REF!</v>
      </c>
      <c r="AS14" s="61"/>
      <c r="AV14" s="61"/>
      <c r="AY14" s="61"/>
      <c r="BB14" s="61"/>
      <c r="BH14" s="61"/>
      <c r="BK14" s="61"/>
      <c r="BN14" s="61"/>
      <c r="BQ14" s="61"/>
    </row>
    <row r="15" spans="2:69">
      <c r="B15" s="19">
        <v>34486</v>
      </c>
      <c r="C15" s="37">
        <f>'[6]istoric trim'!E13*1000</f>
        <v>496545399.99999994</v>
      </c>
      <c r="D15" s="37">
        <f>'[6]istoric trim'!F13*1000</f>
        <v>496545399.99999994</v>
      </c>
      <c r="E15" s="37">
        <f>'[6]istoric trim'!G13*1000</f>
        <v>0</v>
      </c>
      <c r="J15" s="37">
        <f t="shared" si="0"/>
        <v>496545399.99999994</v>
      </c>
      <c r="L15" s="4" t="s">
        <v>89</v>
      </c>
      <c r="M15" s="5" t="e">
        <f>#REF!</f>
        <v>#REF!</v>
      </c>
      <c r="N15" s="5">
        <f t="shared" si="6"/>
        <v>496545399.99999994</v>
      </c>
      <c r="O15" s="48" t="e">
        <f t="shared" si="1"/>
        <v>#REF!</v>
      </c>
      <c r="P15" s="46" t="e">
        <f t="shared" si="7"/>
        <v>#REF!</v>
      </c>
      <c r="Q15" s="52">
        <v>2</v>
      </c>
      <c r="R15" s="53">
        <v>10</v>
      </c>
      <c r="S15" s="10" t="e">
        <f t="shared" si="14"/>
        <v>#REF!</v>
      </c>
      <c r="T15" s="6">
        <f t="shared" si="15"/>
        <v>1.1691486841460912</v>
      </c>
      <c r="W15" s="63" t="e">
        <f t="shared" si="8"/>
        <v>#REF!</v>
      </c>
      <c r="Y15" s="63" t="e">
        <f t="shared" si="9"/>
        <v>#REF!</v>
      </c>
      <c r="Z15" s="58" t="e">
        <f t="shared" si="2"/>
        <v>#REF!</v>
      </c>
      <c r="AB15" s="63" t="e">
        <f t="shared" si="10"/>
        <v>#REF!</v>
      </c>
      <c r="AC15" s="58" t="e">
        <f t="shared" si="3"/>
        <v>#REF!</v>
      </c>
      <c r="AD15" s="64"/>
      <c r="AF15" s="63" t="e">
        <f t="shared" si="11"/>
        <v>#REF!</v>
      </c>
      <c r="AH15" s="63" t="e">
        <f t="shared" si="12"/>
        <v>#REF!</v>
      </c>
      <c r="AI15" s="58" t="e">
        <f t="shared" si="4"/>
        <v>#REF!</v>
      </c>
      <c r="AK15" s="63" t="e">
        <f t="shared" si="13"/>
        <v>#REF!</v>
      </c>
      <c r="AL15" s="58" t="e">
        <f t="shared" si="5"/>
        <v>#REF!</v>
      </c>
      <c r="AS15" s="61"/>
      <c r="AV15" s="61"/>
      <c r="AY15" s="61"/>
      <c r="BB15" s="61"/>
      <c r="BH15" s="61"/>
      <c r="BK15" s="61"/>
      <c r="BN15" s="61"/>
      <c r="BQ15" s="61"/>
    </row>
    <row r="16" spans="2:69">
      <c r="B16" s="19">
        <v>34578</v>
      </c>
      <c r="C16" s="37">
        <f>'[6]istoric trim'!E14*1000</f>
        <v>596271212</v>
      </c>
      <c r="D16" s="37">
        <f>'[6]istoric trim'!F14*1000</f>
        <v>596271212</v>
      </c>
      <c r="E16" s="37">
        <f>'[6]istoric trim'!G14*1000</f>
        <v>0</v>
      </c>
      <c r="J16" s="37">
        <f t="shared" si="0"/>
        <v>596271212</v>
      </c>
      <c r="L16" s="4" t="s">
        <v>90</v>
      </c>
      <c r="M16" s="5" t="e">
        <f>#REF!</f>
        <v>#REF!</v>
      </c>
      <c r="N16" s="5">
        <f t="shared" si="6"/>
        <v>596271212</v>
      </c>
      <c r="O16" s="48" t="e">
        <f t="shared" si="1"/>
        <v>#REF!</v>
      </c>
      <c r="P16" s="46" t="e">
        <f t="shared" si="7"/>
        <v>#REF!</v>
      </c>
      <c r="Q16" s="52">
        <v>2</v>
      </c>
      <c r="R16" s="53">
        <v>10</v>
      </c>
      <c r="S16" s="10" t="e">
        <f t="shared" si="14"/>
        <v>#REF!</v>
      </c>
      <c r="T16" s="6">
        <f t="shared" si="15"/>
        <v>0.85070996450736147</v>
      </c>
      <c r="W16" s="63" t="e">
        <f t="shared" si="8"/>
        <v>#REF!</v>
      </c>
      <c r="Y16" s="63" t="e">
        <f t="shared" si="9"/>
        <v>#REF!</v>
      </c>
      <c r="Z16" s="58" t="e">
        <f t="shared" si="2"/>
        <v>#REF!</v>
      </c>
      <c r="AB16" s="63" t="e">
        <f t="shared" si="10"/>
        <v>#REF!</v>
      </c>
      <c r="AC16" s="58" t="e">
        <f t="shared" si="3"/>
        <v>#REF!</v>
      </c>
      <c r="AD16" s="64"/>
      <c r="AF16" s="63" t="e">
        <f t="shared" si="11"/>
        <v>#REF!</v>
      </c>
      <c r="AH16" s="63" t="e">
        <f t="shared" si="12"/>
        <v>#REF!</v>
      </c>
      <c r="AI16" s="58" t="e">
        <f t="shared" si="4"/>
        <v>#REF!</v>
      </c>
      <c r="AK16" s="63" t="e">
        <f t="shared" si="13"/>
        <v>#REF!</v>
      </c>
      <c r="AL16" s="58" t="e">
        <f t="shared" si="5"/>
        <v>#REF!</v>
      </c>
      <c r="AS16" s="61"/>
      <c r="AV16" s="61"/>
      <c r="AY16" s="61"/>
      <c r="BB16" s="61"/>
      <c r="BH16" s="61"/>
      <c r="BK16" s="61"/>
      <c r="BN16" s="61"/>
      <c r="BQ16" s="61"/>
    </row>
    <row r="17" spans="2:69">
      <c r="B17" s="19">
        <v>34669</v>
      </c>
      <c r="C17" s="37">
        <f>'[6]istoric trim'!E15*1000</f>
        <v>907800396.39999998</v>
      </c>
      <c r="D17" s="37">
        <f>'[6]istoric trim'!F15*1000</f>
        <v>719517349.89999986</v>
      </c>
      <c r="E17" s="37">
        <f>'[6]istoric trim'!G15*1000</f>
        <v>188283046.5</v>
      </c>
      <c r="J17" s="37">
        <f t="shared" si="0"/>
        <v>907800396.39999998</v>
      </c>
      <c r="L17" s="4" t="s">
        <v>91</v>
      </c>
      <c r="M17" s="5" t="e">
        <f>#REF!</f>
        <v>#REF!</v>
      </c>
      <c r="N17" s="5">
        <f t="shared" si="6"/>
        <v>907800396.39999998</v>
      </c>
      <c r="O17" s="48" t="e">
        <f t="shared" si="1"/>
        <v>#REF!</v>
      </c>
      <c r="P17" s="46" t="e">
        <f t="shared" si="7"/>
        <v>#REF!</v>
      </c>
      <c r="Q17" s="52">
        <v>2</v>
      </c>
      <c r="R17" s="53">
        <v>10</v>
      </c>
      <c r="S17" s="10" t="e">
        <f t="shared" si="14"/>
        <v>#REF!</v>
      </c>
      <c r="T17" s="6">
        <f t="shared" si="15"/>
        <v>1.3174147577594235</v>
      </c>
      <c r="W17" s="63" t="e">
        <f t="shared" si="8"/>
        <v>#REF!</v>
      </c>
      <c r="Y17" s="63" t="e">
        <f t="shared" si="9"/>
        <v>#REF!</v>
      </c>
      <c r="Z17" s="58" t="e">
        <f t="shared" si="2"/>
        <v>#REF!</v>
      </c>
      <c r="AB17" s="63" t="e">
        <f t="shared" si="10"/>
        <v>#REF!</v>
      </c>
      <c r="AC17" s="58" t="e">
        <f t="shared" si="3"/>
        <v>#REF!</v>
      </c>
      <c r="AD17" s="64"/>
      <c r="AF17" s="63" t="e">
        <f t="shared" si="11"/>
        <v>#REF!</v>
      </c>
      <c r="AH17" s="63" t="e">
        <f t="shared" si="12"/>
        <v>#REF!</v>
      </c>
      <c r="AI17" s="58" t="e">
        <f t="shared" si="4"/>
        <v>#REF!</v>
      </c>
      <c r="AK17" s="63" t="e">
        <f t="shared" si="13"/>
        <v>#REF!</v>
      </c>
      <c r="AL17" s="58" t="e">
        <f t="shared" si="5"/>
        <v>#REF!</v>
      </c>
      <c r="AS17" s="61"/>
      <c r="AV17" s="61"/>
      <c r="AY17" s="61"/>
      <c r="BB17" s="61"/>
      <c r="BH17" s="61"/>
      <c r="BK17" s="61"/>
      <c r="BN17" s="61"/>
      <c r="BQ17" s="61"/>
    </row>
    <row r="18" spans="2:69">
      <c r="B18" s="19">
        <v>34759</v>
      </c>
      <c r="C18" s="37">
        <f>'[6]istoric trim'!E16*1000</f>
        <v>1032676936.0000001</v>
      </c>
      <c r="D18" s="37">
        <f>'[6]istoric trim'!F16*1000</f>
        <v>789134826.9000001</v>
      </c>
      <c r="E18" s="37">
        <f>'[6]istoric trim'!G16*1000</f>
        <v>243542109.09999999</v>
      </c>
      <c r="J18" s="37">
        <f t="shared" si="0"/>
        <v>1032676936.0000001</v>
      </c>
      <c r="L18" s="4" t="s">
        <v>84</v>
      </c>
      <c r="M18" s="5" t="e">
        <f>#REF!</f>
        <v>#REF!</v>
      </c>
      <c r="N18" s="5">
        <f t="shared" si="6"/>
        <v>1032676936.0000001</v>
      </c>
      <c r="O18" s="48" t="e">
        <f t="shared" si="1"/>
        <v>#REF!</v>
      </c>
      <c r="P18" s="46" t="e">
        <f t="shared" si="7"/>
        <v>#REF!</v>
      </c>
      <c r="Q18" s="52">
        <v>2</v>
      </c>
      <c r="R18" s="53">
        <v>10</v>
      </c>
      <c r="S18" s="10" t="e">
        <f t="shared" si="14"/>
        <v>#REF!</v>
      </c>
      <c r="T18" s="6">
        <f t="shared" si="15"/>
        <v>1.3913403895389922</v>
      </c>
      <c r="W18" s="63" t="e">
        <f t="shared" si="8"/>
        <v>#REF!</v>
      </c>
      <c r="Y18" s="63" t="e">
        <f t="shared" si="9"/>
        <v>#REF!</v>
      </c>
      <c r="Z18" s="58" t="e">
        <f t="shared" si="2"/>
        <v>#REF!</v>
      </c>
      <c r="AB18" s="63" t="e">
        <f t="shared" si="10"/>
        <v>#REF!</v>
      </c>
      <c r="AC18" s="58" t="e">
        <f t="shared" si="3"/>
        <v>#REF!</v>
      </c>
      <c r="AD18" s="64"/>
      <c r="AF18" s="63" t="e">
        <f t="shared" si="11"/>
        <v>#REF!</v>
      </c>
      <c r="AH18" s="63" t="e">
        <f t="shared" si="12"/>
        <v>#REF!</v>
      </c>
      <c r="AI18" s="58" t="e">
        <f t="shared" si="4"/>
        <v>#REF!</v>
      </c>
      <c r="AK18" s="63" t="e">
        <f t="shared" si="13"/>
        <v>#REF!</v>
      </c>
      <c r="AL18" s="58" t="e">
        <f t="shared" si="5"/>
        <v>#REF!</v>
      </c>
      <c r="AS18" s="61"/>
      <c r="AV18" s="61"/>
      <c r="AY18" s="61"/>
      <c r="BB18" s="61"/>
      <c r="BH18" s="61"/>
      <c r="BK18" s="61"/>
      <c r="BN18" s="61"/>
      <c r="BQ18" s="61"/>
    </row>
    <row r="19" spans="2:69">
      <c r="B19" s="19">
        <v>34851</v>
      </c>
      <c r="C19" s="37">
        <f>'[6]istoric trim'!E17*1000</f>
        <v>1145351780</v>
      </c>
      <c r="D19" s="37">
        <f>'[6]istoric trim'!F17*1000</f>
        <v>850483830</v>
      </c>
      <c r="E19" s="37">
        <f>'[6]istoric trim'!G17*1000</f>
        <v>294867950</v>
      </c>
      <c r="J19" s="37">
        <f t="shared" si="0"/>
        <v>1145351780</v>
      </c>
      <c r="L19" s="4" t="s">
        <v>85</v>
      </c>
      <c r="M19" s="5" t="e">
        <f>#REF!</f>
        <v>#REF!</v>
      </c>
      <c r="N19" s="5">
        <f t="shared" si="6"/>
        <v>1145351780</v>
      </c>
      <c r="O19" s="48" t="e">
        <f t="shared" si="1"/>
        <v>#REF!</v>
      </c>
      <c r="P19" s="46" t="e">
        <f t="shared" si="7"/>
        <v>#REF!</v>
      </c>
      <c r="Q19" s="52">
        <v>2</v>
      </c>
      <c r="R19" s="53">
        <v>10</v>
      </c>
      <c r="S19" s="10" t="e">
        <f t="shared" si="14"/>
        <v>#REF!</v>
      </c>
      <c r="T19" s="6">
        <f t="shared" si="15"/>
        <v>1.3066406012421021</v>
      </c>
      <c r="W19" s="63" t="e">
        <f t="shared" si="8"/>
        <v>#REF!</v>
      </c>
      <c r="Y19" s="63" t="e">
        <f t="shared" si="9"/>
        <v>#REF!</v>
      </c>
      <c r="Z19" s="58" t="e">
        <f t="shared" si="2"/>
        <v>#REF!</v>
      </c>
      <c r="AB19" s="63" t="e">
        <f t="shared" si="10"/>
        <v>#REF!</v>
      </c>
      <c r="AC19" s="58" t="e">
        <f t="shared" si="3"/>
        <v>#REF!</v>
      </c>
      <c r="AD19" s="64"/>
      <c r="AF19" s="63" t="e">
        <f t="shared" si="11"/>
        <v>#REF!</v>
      </c>
      <c r="AH19" s="63" t="e">
        <f t="shared" si="12"/>
        <v>#REF!</v>
      </c>
      <c r="AI19" s="58" t="e">
        <f t="shared" si="4"/>
        <v>#REF!</v>
      </c>
      <c r="AK19" s="63" t="e">
        <f t="shared" si="13"/>
        <v>#REF!</v>
      </c>
      <c r="AL19" s="58" t="e">
        <f t="shared" si="5"/>
        <v>#REF!</v>
      </c>
      <c r="AS19" s="61"/>
      <c r="AV19" s="61"/>
      <c r="AY19" s="61"/>
      <c r="BB19" s="61"/>
      <c r="BH19" s="61"/>
      <c r="BK19" s="61"/>
      <c r="BN19" s="61"/>
      <c r="BQ19" s="61"/>
    </row>
    <row r="20" spans="2:69">
      <c r="B20" s="19">
        <v>34943</v>
      </c>
      <c r="C20" s="37">
        <f>'[6]istoric trim'!E18*1000</f>
        <v>1351611770</v>
      </c>
      <c r="D20" s="37">
        <f>'[6]istoric trim'!F18*1000</f>
        <v>990971350.00000012</v>
      </c>
      <c r="E20" s="37">
        <f>'[6]istoric trim'!G18*1000</f>
        <v>360640420</v>
      </c>
      <c r="J20" s="37">
        <f t="shared" si="0"/>
        <v>1351611770</v>
      </c>
      <c r="L20" s="4" t="s">
        <v>86</v>
      </c>
      <c r="M20" s="5" t="e">
        <f>#REF!</f>
        <v>#REF!</v>
      </c>
      <c r="N20" s="5">
        <f t="shared" si="6"/>
        <v>1351611770</v>
      </c>
      <c r="O20" s="48" t="e">
        <f t="shared" si="1"/>
        <v>#REF!</v>
      </c>
      <c r="P20" s="46" t="e">
        <f t="shared" si="7"/>
        <v>#REF!</v>
      </c>
      <c r="Q20" s="52">
        <v>2</v>
      </c>
      <c r="R20" s="53">
        <v>10</v>
      </c>
      <c r="S20" s="10" t="e">
        <f t="shared" si="14"/>
        <v>#REF!</v>
      </c>
      <c r="T20" s="6">
        <f t="shared" si="15"/>
        <v>1.2667734795823078</v>
      </c>
      <c r="W20" s="63" t="e">
        <f t="shared" si="8"/>
        <v>#REF!</v>
      </c>
      <c r="Y20" s="63" t="e">
        <f t="shared" si="9"/>
        <v>#REF!</v>
      </c>
      <c r="Z20" s="58" t="e">
        <f t="shared" si="2"/>
        <v>#REF!</v>
      </c>
      <c r="AB20" s="63" t="e">
        <f t="shared" si="10"/>
        <v>#REF!</v>
      </c>
      <c r="AC20" s="58" t="e">
        <f t="shared" si="3"/>
        <v>#REF!</v>
      </c>
      <c r="AD20" s="64"/>
      <c r="AF20" s="63" t="e">
        <f t="shared" si="11"/>
        <v>#REF!</v>
      </c>
      <c r="AH20" s="63" t="e">
        <f t="shared" si="12"/>
        <v>#REF!</v>
      </c>
      <c r="AI20" s="58" t="e">
        <f t="shared" si="4"/>
        <v>#REF!</v>
      </c>
      <c r="AK20" s="63" t="e">
        <f t="shared" si="13"/>
        <v>#REF!</v>
      </c>
      <c r="AL20" s="58" t="e">
        <f t="shared" si="5"/>
        <v>#REF!</v>
      </c>
      <c r="AS20" s="61"/>
      <c r="AV20" s="61"/>
      <c r="AY20" s="61"/>
      <c r="BB20" s="61"/>
      <c r="BH20" s="61"/>
      <c r="BK20" s="61"/>
      <c r="BN20" s="61"/>
      <c r="BQ20" s="61"/>
    </row>
    <row r="21" spans="2:69">
      <c r="B21" s="19">
        <v>35034</v>
      </c>
      <c r="C21" s="37">
        <f>'[6]istoric trim'!E19*1000</f>
        <v>1574551060</v>
      </c>
      <c r="D21" s="37">
        <f>'[6]istoric trim'!F19*1000</f>
        <v>1109625290</v>
      </c>
      <c r="E21" s="37">
        <f>'[6]istoric trim'!G19*1000</f>
        <v>464925769.99999994</v>
      </c>
      <c r="J21" s="37">
        <f t="shared" si="0"/>
        <v>1574551060</v>
      </c>
      <c r="L21" s="4" t="s">
        <v>87</v>
      </c>
      <c r="M21" s="5" t="e">
        <f>#REF!</f>
        <v>#REF!</v>
      </c>
      <c r="N21" s="5">
        <f t="shared" si="6"/>
        <v>1574551060</v>
      </c>
      <c r="O21" s="48" t="e">
        <f t="shared" si="1"/>
        <v>#REF!</v>
      </c>
      <c r="P21" s="46" t="e">
        <f t="shared" si="7"/>
        <v>#REF!</v>
      </c>
      <c r="Q21" s="52">
        <v>2</v>
      </c>
      <c r="R21" s="53">
        <v>10</v>
      </c>
      <c r="S21" s="10" t="e">
        <f t="shared" si="14"/>
        <v>#REF!</v>
      </c>
      <c r="T21" s="6">
        <f t="shared" si="15"/>
        <v>0.73446835476618655</v>
      </c>
      <c r="W21" s="63" t="e">
        <f t="shared" si="8"/>
        <v>#REF!</v>
      </c>
      <c r="Y21" s="63" t="e">
        <f t="shared" si="9"/>
        <v>#REF!</v>
      </c>
      <c r="Z21" s="58" t="e">
        <f t="shared" si="2"/>
        <v>#REF!</v>
      </c>
      <c r="AB21" s="63" t="e">
        <f t="shared" si="10"/>
        <v>#REF!</v>
      </c>
      <c r="AC21" s="58" t="e">
        <f t="shared" si="3"/>
        <v>#REF!</v>
      </c>
      <c r="AD21" s="64"/>
      <c r="AF21" s="63" t="e">
        <f t="shared" si="11"/>
        <v>#REF!</v>
      </c>
      <c r="AH21" s="63" t="e">
        <f t="shared" si="12"/>
        <v>#REF!</v>
      </c>
      <c r="AI21" s="58" t="e">
        <f t="shared" si="4"/>
        <v>#REF!</v>
      </c>
      <c r="AK21" s="63" t="e">
        <f t="shared" si="13"/>
        <v>#REF!</v>
      </c>
      <c r="AL21" s="58" t="e">
        <f t="shared" si="5"/>
        <v>#REF!</v>
      </c>
      <c r="AS21" s="61"/>
      <c r="AV21" s="61"/>
      <c r="AY21" s="61"/>
      <c r="BB21" s="61"/>
      <c r="BH21" s="61"/>
      <c r="BK21" s="61"/>
      <c r="BN21" s="61"/>
      <c r="BQ21" s="61"/>
    </row>
    <row r="22" spans="2:69">
      <c r="B22" s="19">
        <v>35125</v>
      </c>
      <c r="C22" s="37">
        <f>'[6]istoric trim'!E20*1000</f>
        <v>1739709225.9902213</v>
      </c>
      <c r="D22" s="37">
        <f>'[6]istoric trim'!F20*1000</f>
        <v>1178413776.7272294</v>
      </c>
      <c r="E22" s="37">
        <f>'[6]istoric trim'!G20*1000</f>
        <v>561295449.26299202</v>
      </c>
      <c r="J22" s="37">
        <f t="shared" si="0"/>
        <v>1739709225.9902213</v>
      </c>
      <c r="L22" s="4" t="s">
        <v>80</v>
      </c>
      <c r="M22" s="5" t="e">
        <f>#REF!</f>
        <v>#REF!</v>
      </c>
      <c r="N22" s="5">
        <f t="shared" si="6"/>
        <v>1739709225.9902213</v>
      </c>
      <c r="O22" s="48" t="e">
        <f t="shared" si="1"/>
        <v>#REF!</v>
      </c>
      <c r="P22" s="46" t="e">
        <f t="shared" si="7"/>
        <v>#REF!</v>
      </c>
      <c r="Q22" s="52">
        <v>2</v>
      </c>
      <c r="R22" s="53">
        <v>10</v>
      </c>
      <c r="S22" s="10" t="e">
        <f t="shared" si="14"/>
        <v>#REF!</v>
      </c>
      <c r="T22" s="6">
        <f t="shared" si="15"/>
        <v>0.68465970851335167</v>
      </c>
      <c r="W22" s="63" t="e">
        <f t="shared" si="8"/>
        <v>#REF!</v>
      </c>
      <c r="Y22" s="63" t="e">
        <f t="shared" si="9"/>
        <v>#REF!</v>
      </c>
      <c r="Z22" s="58" t="e">
        <f t="shared" si="2"/>
        <v>#REF!</v>
      </c>
      <c r="AB22" s="63" t="e">
        <f t="shared" si="10"/>
        <v>#REF!</v>
      </c>
      <c r="AC22" s="58" t="e">
        <f t="shared" si="3"/>
        <v>#REF!</v>
      </c>
      <c r="AD22" s="64"/>
      <c r="AF22" s="63" t="e">
        <f t="shared" si="11"/>
        <v>#REF!</v>
      </c>
      <c r="AH22" s="63" t="e">
        <f t="shared" si="12"/>
        <v>#REF!</v>
      </c>
      <c r="AI22" s="58" t="e">
        <f t="shared" si="4"/>
        <v>#REF!</v>
      </c>
      <c r="AK22" s="63" t="e">
        <f t="shared" si="13"/>
        <v>#REF!</v>
      </c>
      <c r="AL22" s="58" t="e">
        <f t="shared" si="5"/>
        <v>#REF!</v>
      </c>
      <c r="AS22" s="61"/>
      <c r="AV22" s="61"/>
      <c r="AY22" s="61"/>
      <c r="BB22" s="61"/>
      <c r="BH22" s="61"/>
      <c r="BK22" s="61"/>
      <c r="BN22" s="61"/>
      <c r="BQ22" s="61"/>
    </row>
    <row r="23" spans="2:69">
      <c r="B23" s="19">
        <v>35217</v>
      </c>
      <c r="C23" s="37">
        <f>'[6]istoric trim'!E21*1000</f>
        <v>1905290777.290354</v>
      </c>
      <c r="D23" s="37">
        <f>'[6]istoric trim'!F21*1000</f>
        <v>1269551941.4102461</v>
      </c>
      <c r="E23" s="37">
        <f>'[6]istoric trim'!G21*1000</f>
        <v>635738835.88010812</v>
      </c>
      <c r="J23" s="37">
        <f t="shared" si="0"/>
        <v>1905290777.290354</v>
      </c>
      <c r="L23" s="4" t="s">
        <v>81</v>
      </c>
      <c r="M23" s="5" t="e">
        <f>#REF!</f>
        <v>#REF!</v>
      </c>
      <c r="N23" s="5">
        <f t="shared" si="6"/>
        <v>1905290777.290354</v>
      </c>
      <c r="O23" s="48" t="e">
        <f t="shared" si="1"/>
        <v>#REF!</v>
      </c>
      <c r="P23" s="46" t="e">
        <f t="shared" si="7"/>
        <v>#REF!</v>
      </c>
      <c r="Q23" s="52">
        <v>2</v>
      </c>
      <c r="R23" s="53">
        <v>10</v>
      </c>
      <c r="S23" s="10" t="e">
        <f t="shared" si="14"/>
        <v>#REF!</v>
      </c>
      <c r="T23" s="6">
        <f t="shared" si="15"/>
        <v>0.66349833349047915</v>
      </c>
      <c r="W23" s="63" t="e">
        <f t="shared" si="8"/>
        <v>#REF!</v>
      </c>
      <c r="Y23" s="63" t="e">
        <f t="shared" si="9"/>
        <v>#REF!</v>
      </c>
      <c r="Z23" s="58" t="e">
        <f t="shared" si="2"/>
        <v>#REF!</v>
      </c>
      <c r="AB23" s="63" t="e">
        <f t="shared" si="10"/>
        <v>#REF!</v>
      </c>
      <c r="AC23" s="58" t="e">
        <f t="shared" si="3"/>
        <v>#REF!</v>
      </c>
      <c r="AD23" s="64"/>
      <c r="AF23" s="63" t="e">
        <f t="shared" si="11"/>
        <v>#REF!</v>
      </c>
      <c r="AH23" s="63" t="e">
        <f t="shared" si="12"/>
        <v>#REF!</v>
      </c>
      <c r="AI23" s="58" t="e">
        <f t="shared" si="4"/>
        <v>#REF!</v>
      </c>
      <c r="AK23" s="63" t="e">
        <f t="shared" si="13"/>
        <v>#REF!</v>
      </c>
      <c r="AL23" s="58" t="e">
        <f t="shared" si="5"/>
        <v>#REF!</v>
      </c>
      <c r="AS23" s="61"/>
      <c r="AV23" s="61"/>
      <c r="AY23" s="61"/>
      <c r="BB23" s="61"/>
      <c r="BH23" s="61"/>
      <c r="BK23" s="61"/>
      <c r="BN23" s="61"/>
      <c r="BQ23" s="61"/>
    </row>
    <row r="24" spans="2:69">
      <c r="B24" s="19">
        <v>35309</v>
      </c>
      <c r="C24" s="37">
        <f>'[6]istoric trim'!E22*1000</f>
        <v>2124276730</v>
      </c>
      <c r="D24" s="37">
        <f>'[6]istoric trim'!F22*1000</f>
        <v>1382005840</v>
      </c>
      <c r="E24" s="37">
        <f>'[6]istoric trim'!G22*1000</f>
        <v>742270889.99999988</v>
      </c>
      <c r="J24" s="37">
        <f t="shared" si="0"/>
        <v>2124276730</v>
      </c>
      <c r="L24" s="4" t="s">
        <v>82</v>
      </c>
      <c r="M24" s="5" t="e">
        <f>#REF!</f>
        <v>#REF!</v>
      </c>
      <c r="N24" s="5">
        <f t="shared" si="6"/>
        <v>2124276730</v>
      </c>
      <c r="O24" s="48" t="e">
        <f t="shared" si="1"/>
        <v>#REF!</v>
      </c>
      <c r="P24" s="46" t="e">
        <f t="shared" si="7"/>
        <v>#REF!</v>
      </c>
      <c r="Q24" s="52">
        <v>2</v>
      </c>
      <c r="R24" s="53">
        <v>10</v>
      </c>
      <c r="S24" s="10" t="e">
        <f t="shared" si="14"/>
        <v>#REF!</v>
      </c>
      <c r="T24" s="6">
        <f t="shared" si="15"/>
        <v>0.57166190554851415</v>
      </c>
      <c r="W24" s="63" t="e">
        <f t="shared" si="8"/>
        <v>#REF!</v>
      </c>
      <c r="Y24" s="63" t="e">
        <f t="shared" si="9"/>
        <v>#REF!</v>
      </c>
      <c r="Z24" s="58" t="e">
        <f t="shared" si="2"/>
        <v>#REF!</v>
      </c>
      <c r="AB24" s="63" t="e">
        <f t="shared" si="10"/>
        <v>#REF!</v>
      </c>
      <c r="AC24" s="58" t="e">
        <f t="shared" si="3"/>
        <v>#REF!</v>
      </c>
      <c r="AD24" s="64"/>
      <c r="AF24" s="63" t="e">
        <f t="shared" si="11"/>
        <v>#REF!</v>
      </c>
      <c r="AH24" s="63" t="e">
        <f t="shared" si="12"/>
        <v>#REF!</v>
      </c>
      <c r="AI24" s="58" t="e">
        <f t="shared" si="4"/>
        <v>#REF!</v>
      </c>
      <c r="AK24" s="63" t="e">
        <f t="shared" si="13"/>
        <v>#REF!</v>
      </c>
      <c r="AL24" s="58" t="e">
        <f t="shared" si="5"/>
        <v>#REF!</v>
      </c>
      <c r="AS24" s="61"/>
      <c r="AV24" s="61"/>
      <c r="AY24" s="61"/>
      <c r="BB24" s="61"/>
      <c r="BH24" s="61"/>
      <c r="BK24" s="61"/>
      <c r="BN24" s="61"/>
      <c r="BQ24" s="61"/>
    </row>
    <row r="25" spans="2:69">
      <c r="B25" s="19">
        <v>35400</v>
      </c>
      <c r="C25" s="37">
        <f>'[6]istoric trim'!E23*1000</f>
        <v>2571798120</v>
      </c>
      <c r="D25" s="37">
        <f>'[6]istoric trim'!F23*1000</f>
        <v>1601818000</v>
      </c>
      <c r="E25" s="37">
        <f>'[6]istoric trim'!G23*1000</f>
        <v>969980120</v>
      </c>
      <c r="J25" s="37">
        <f t="shared" si="0"/>
        <v>2571798120</v>
      </c>
      <c r="L25" s="4" t="s">
        <v>83</v>
      </c>
      <c r="M25" s="5" t="e">
        <f>#REF!</f>
        <v>#REF!</v>
      </c>
      <c r="N25" s="5">
        <f t="shared" si="6"/>
        <v>2571798120</v>
      </c>
      <c r="O25" s="48" t="e">
        <f t="shared" si="1"/>
        <v>#REF!</v>
      </c>
      <c r="P25" s="46" t="e">
        <f t="shared" si="7"/>
        <v>#REF!</v>
      </c>
      <c r="Q25" s="52">
        <v>2</v>
      </c>
      <c r="R25" s="53">
        <v>10</v>
      </c>
      <c r="S25" s="10" t="e">
        <f t="shared" si="14"/>
        <v>#REF!</v>
      </c>
      <c r="T25" s="6">
        <f t="shared" si="15"/>
        <v>0.6333532683277987</v>
      </c>
      <c r="W25" s="63" t="e">
        <f t="shared" si="8"/>
        <v>#REF!</v>
      </c>
      <c r="Y25" s="63" t="e">
        <f t="shared" si="9"/>
        <v>#REF!</v>
      </c>
      <c r="Z25" s="58" t="e">
        <f t="shared" si="2"/>
        <v>#REF!</v>
      </c>
      <c r="AB25" s="63" t="e">
        <f t="shared" si="10"/>
        <v>#REF!</v>
      </c>
      <c r="AC25" s="58" t="e">
        <f t="shared" si="3"/>
        <v>#REF!</v>
      </c>
      <c r="AD25" s="64"/>
      <c r="AF25" s="63" t="e">
        <f t="shared" si="11"/>
        <v>#REF!</v>
      </c>
      <c r="AH25" s="63" t="e">
        <f t="shared" si="12"/>
        <v>#REF!</v>
      </c>
      <c r="AI25" s="58" t="e">
        <f t="shared" si="4"/>
        <v>#REF!</v>
      </c>
      <c r="AK25" s="63" t="e">
        <f t="shared" si="13"/>
        <v>#REF!</v>
      </c>
      <c r="AL25" s="58" t="e">
        <f t="shared" si="5"/>
        <v>#REF!</v>
      </c>
      <c r="AS25" s="61"/>
      <c r="AV25" s="61"/>
      <c r="AY25" s="61"/>
      <c r="BB25" s="61"/>
      <c r="BH25" s="61"/>
      <c r="BK25" s="61"/>
      <c r="BN25" s="61"/>
      <c r="BQ25" s="61"/>
    </row>
    <row r="26" spans="2:69">
      <c r="B26" s="19">
        <v>35490</v>
      </c>
      <c r="C26" s="37">
        <f>'[6]istoric trim'!E24*1000</f>
        <v>3389973103.2129955</v>
      </c>
      <c r="D26" s="37">
        <f>'[6]istoric trim'!F24*1000</f>
        <v>1570743336.5440001</v>
      </c>
      <c r="E26" s="37">
        <f>'[6]istoric trim'!G24*1000</f>
        <v>1819229766.6689954</v>
      </c>
      <c r="J26" s="37">
        <f t="shared" si="0"/>
        <v>3389973103.2129955</v>
      </c>
      <c r="L26" s="4" t="s">
        <v>76</v>
      </c>
      <c r="M26" s="5" t="e">
        <f>#REF!</f>
        <v>#REF!</v>
      </c>
      <c r="N26" s="5">
        <f t="shared" si="6"/>
        <v>3389973103.2129955</v>
      </c>
      <c r="O26" s="48" t="e">
        <f t="shared" si="1"/>
        <v>#REF!</v>
      </c>
      <c r="P26" s="46" t="e">
        <f t="shared" si="7"/>
        <v>#REF!</v>
      </c>
      <c r="Q26" s="52">
        <v>2</v>
      </c>
      <c r="R26" s="53">
        <v>10</v>
      </c>
      <c r="S26" s="10" t="e">
        <f t="shared" si="14"/>
        <v>#REF!</v>
      </c>
      <c r="T26" s="6">
        <f t="shared" si="15"/>
        <v>0.94858603528038676</v>
      </c>
      <c r="W26" s="63" t="e">
        <f t="shared" si="8"/>
        <v>#REF!</v>
      </c>
      <c r="Y26" s="63" t="e">
        <f t="shared" si="9"/>
        <v>#REF!</v>
      </c>
      <c r="Z26" s="58" t="e">
        <f t="shared" si="2"/>
        <v>#REF!</v>
      </c>
      <c r="AB26" s="63" t="e">
        <f t="shared" si="10"/>
        <v>#REF!</v>
      </c>
      <c r="AC26" s="58" t="e">
        <f t="shared" si="3"/>
        <v>#REF!</v>
      </c>
      <c r="AD26" s="64"/>
      <c r="AF26" s="63" t="e">
        <f t="shared" si="11"/>
        <v>#REF!</v>
      </c>
      <c r="AH26" s="63" t="e">
        <f t="shared" si="12"/>
        <v>#REF!</v>
      </c>
      <c r="AI26" s="58" t="e">
        <f t="shared" si="4"/>
        <v>#REF!</v>
      </c>
      <c r="AK26" s="63" t="e">
        <f t="shared" si="13"/>
        <v>#REF!</v>
      </c>
      <c r="AL26" s="58" t="e">
        <f t="shared" si="5"/>
        <v>#REF!</v>
      </c>
      <c r="AS26" s="61"/>
      <c r="AV26" s="61"/>
      <c r="AY26" s="61"/>
      <c r="BB26" s="61"/>
      <c r="BH26" s="61"/>
      <c r="BK26" s="61"/>
      <c r="BN26" s="61"/>
      <c r="BQ26" s="61"/>
    </row>
    <row r="27" spans="2:69">
      <c r="B27" s="19">
        <v>35582</v>
      </c>
      <c r="C27" s="37">
        <f>'[6]istoric trim'!E25*1000</f>
        <v>3504494741.1084938</v>
      </c>
      <c r="D27" s="37">
        <f>'[6]istoric trim'!F25*1000</f>
        <v>1472045943.1460001</v>
      </c>
      <c r="E27" s="37">
        <f>'[6]istoric trim'!G25*1000</f>
        <v>2032448797.9624937</v>
      </c>
      <c r="J27" s="37">
        <f t="shared" si="0"/>
        <v>3504494741.1084938</v>
      </c>
      <c r="L27" s="4" t="s">
        <v>77</v>
      </c>
      <c r="M27" s="5" t="e">
        <f>#REF!</f>
        <v>#REF!</v>
      </c>
      <c r="N27" s="5">
        <f t="shared" si="6"/>
        <v>3504494741.1084938</v>
      </c>
      <c r="O27" s="48" t="e">
        <f t="shared" si="1"/>
        <v>#REF!</v>
      </c>
      <c r="P27" s="46" t="e">
        <f t="shared" si="7"/>
        <v>#REF!</v>
      </c>
      <c r="Q27" s="52">
        <v>2</v>
      </c>
      <c r="R27" s="53">
        <v>10</v>
      </c>
      <c r="S27" s="10" t="e">
        <f t="shared" si="14"/>
        <v>#REF!</v>
      </c>
      <c r="T27" s="6">
        <f t="shared" si="15"/>
        <v>0.83934902896684283</v>
      </c>
      <c r="W27" s="63" t="e">
        <f t="shared" si="8"/>
        <v>#REF!</v>
      </c>
      <c r="Y27" s="63" t="e">
        <f t="shared" si="9"/>
        <v>#REF!</v>
      </c>
      <c r="Z27" s="58" t="e">
        <f t="shared" si="2"/>
        <v>#REF!</v>
      </c>
      <c r="AB27" s="63" t="e">
        <f t="shared" si="10"/>
        <v>#REF!</v>
      </c>
      <c r="AC27" s="58" t="e">
        <f t="shared" si="3"/>
        <v>#REF!</v>
      </c>
      <c r="AD27" s="64"/>
      <c r="AF27" s="63" t="e">
        <f t="shared" si="11"/>
        <v>#REF!</v>
      </c>
      <c r="AH27" s="63" t="e">
        <f t="shared" si="12"/>
        <v>#REF!</v>
      </c>
      <c r="AI27" s="58" t="e">
        <f t="shared" si="4"/>
        <v>#REF!</v>
      </c>
      <c r="AK27" s="63" t="e">
        <f t="shared" si="13"/>
        <v>#REF!</v>
      </c>
      <c r="AL27" s="58" t="e">
        <f t="shared" si="5"/>
        <v>#REF!</v>
      </c>
      <c r="AS27" s="61"/>
      <c r="AV27" s="61"/>
      <c r="AY27" s="61"/>
      <c r="BB27" s="61"/>
      <c r="BH27" s="61"/>
      <c r="BK27" s="61"/>
      <c r="BN27" s="61"/>
      <c r="BQ27" s="61"/>
    </row>
    <row r="28" spans="2:69">
      <c r="B28" s="19">
        <v>35675</v>
      </c>
      <c r="C28" s="37">
        <f>'[6]istoric trim'!E26*1000</f>
        <v>3704390307.0279999</v>
      </c>
      <c r="D28" s="37">
        <f>'[6]istoric trim'!F26*1000</f>
        <v>1394817170.6499999</v>
      </c>
      <c r="E28" s="37">
        <f>'[6]istoric trim'!G26*1000</f>
        <v>2309573136.3780003</v>
      </c>
      <c r="J28" s="37">
        <f t="shared" si="0"/>
        <v>3704390307.0279999</v>
      </c>
      <c r="L28" s="4" t="s">
        <v>78</v>
      </c>
      <c r="M28" s="5" t="e">
        <f>#REF!</f>
        <v>#REF!</v>
      </c>
      <c r="N28" s="5">
        <f t="shared" si="6"/>
        <v>3704390307.0279999</v>
      </c>
      <c r="O28" s="48" t="e">
        <f t="shared" si="1"/>
        <v>#REF!</v>
      </c>
      <c r="P28" s="46" t="e">
        <f t="shared" si="7"/>
        <v>#REF!</v>
      </c>
      <c r="Q28" s="52">
        <v>2</v>
      </c>
      <c r="R28" s="53">
        <v>10</v>
      </c>
      <c r="S28" s="10" t="e">
        <f t="shared" si="14"/>
        <v>#REF!</v>
      </c>
      <c r="T28" s="6">
        <f t="shared" si="15"/>
        <v>0.74383603356046746</v>
      </c>
      <c r="W28" s="63" t="e">
        <f t="shared" si="8"/>
        <v>#REF!</v>
      </c>
      <c r="Y28" s="63" t="e">
        <f t="shared" si="9"/>
        <v>#REF!</v>
      </c>
      <c r="Z28" s="58" t="e">
        <f t="shared" si="2"/>
        <v>#REF!</v>
      </c>
      <c r="AB28" s="63" t="e">
        <f t="shared" si="10"/>
        <v>#REF!</v>
      </c>
      <c r="AC28" s="58" t="e">
        <f t="shared" si="3"/>
        <v>#REF!</v>
      </c>
      <c r="AD28" s="64"/>
      <c r="AF28" s="63" t="e">
        <f t="shared" si="11"/>
        <v>#REF!</v>
      </c>
      <c r="AH28" s="63" t="e">
        <f t="shared" si="12"/>
        <v>#REF!</v>
      </c>
      <c r="AI28" s="58" t="e">
        <f t="shared" si="4"/>
        <v>#REF!</v>
      </c>
      <c r="AK28" s="63" t="e">
        <f t="shared" si="13"/>
        <v>#REF!</v>
      </c>
      <c r="AL28" s="58" t="e">
        <f t="shared" si="5"/>
        <v>#REF!</v>
      </c>
      <c r="AS28" s="61"/>
      <c r="AV28" s="61"/>
      <c r="AY28" s="61"/>
      <c r="BB28" s="61"/>
      <c r="BH28" s="61"/>
      <c r="BK28" s="61"/>
      <c r="BN28" s="61"/>
      <c r="BQ28" s="61"/>
    </row>
    <row r="29" spans="2:69">
      <c r="B29" s="19">
        <v>35765</v>
      </c>
      <c r="C29" s="37">
        <f>'[6]istoric trim'!E27*1000</f>
        <v>3391445285.9347348</v>
      </c>
      <c r="D29" s="37">
        <f>'[6]istoric trim'!F27*1000</f>
        <v>1450271770.625</v>
      </c>
      <c r="E29" s="37">
        <f>'[6]istoric trim'!G27*1000</f>
        <v>1941173515.3097348</v>
      </c>
      <c r="J29" s="37">
        <f t="shared" si="0"/>
        <v>3391445285.9347348</v>
      </c>
      <c r="L29" s="4" t="s">
        <v>79</v>
      </c>
      <c r="M29" s="5" t="e">
        <f>#REF!</f>
        <v>#REF!</v>
      </c>
      <c r="N29" s="5">
        <f t="shared" si="6"/>
        <v>3391445285.9347348</v>
      </c>
      <c r="O29" s="48" t="e">
        <f t="shared" si="1"/>
        <v>#REF!</v>
      </c>
      <c r="P29" s="46" t="e">
        <f t="shared" si="7"/>
        <v>#REF!</v>
      </c>
      <c r="Q29" s="52">
        <v>2</v>
      </c>
      <c r="R29" s="53">
        <v>10</v>
      </c>
      <c r="S29" s="10" t="e">
        <f t="shared" si="14"/>
        <v>#REF!</v>
      </c>
      <c r="T29" s="6">
        <f t="shared" si="15"/>
        <v>0.31870587335787248</v>
      </c>
      <c r="W29" s="63" t="e">
        <f t="shared" si="8"/>
        <v>#REF!</v>
      </c>
      <c r="Y29" s="63" t="e">
        <f t="shared" si="9"/>
        <v>#REF!</v>
      </c>
      <c r="Z29" s="58" t="e">
        <f t="shared" si="2"/>
        <v>#REF!</v>
      </c>
      <c r="AB29" s="63" t="e">
        <f t="shared" si="10"/>
        <v>#REF!</v>
      </c>
      <c r="AC29" s="58" t="e">
        <f t="shared" si="3"/>
        <v>#REF!</v>
      </c>
      <c r="AD29" s="64"/>
      <c r="AF29" s="63" t="e">
        <f t="shared" si="11"/>
        <v>#REF!</v>
      </c>
      <c r="AH29" s="63" t="e">
        <f t="shared" si="12"/>
        <v>#REF!</v>
      </c>
      <c r="AI29" s="58" t="e">
        <f t="shared" si="4"/>
        <v>#REF!</v>
      </c>
      <c r="AK29" s="63" t="e">
        <f t="shared" si="13"/>
        <v>#REF!</v>
      </c>
      <c r="AL29" s="58" t="e">
        <f t="shared" si="5"/>
        <v>#REF!</v>
      </c>
      <c r="AS29" s="61"/>
      <c r="AV29" s="61"/>
      <c r="AY29" s="61"/>
      <c r="BB29" s="61"/>
      <c r="BH29" s="61"/>
      <c r="BK29" s="61"/>
      <c r="BN29" s="61"/>
      <c r="BQ29" s="61"/>
    </row>
    <row r="30" spans="2:69">
      <c r="B30" s="19">
        <v>35855</v>
      </c>
      <c r="C30" s="37">
        <f>'[6]istoric trim'!E28*1000</f>
        <v>3753894682.3083444</v>
      </c>
      <c r="D30" s="37">
        <f>'[6]istoric trim'!F28*1000</f>
        <v>1628174102.6553001</v>
      </c>
      <c r="E30" s="37">
        <f>'[6]istoric trim'!G28*1000</f>
        <v>2125720579.6530442</v>
      </c>
      <c r="J30" s="37">
        <f t="shared" si="0"/>
        <v>3753894682.3083444</v>
      </c>
      <c r="L30" s="4" t="s">
        <v>72</v>
      </c>
      <c r="M30" s="5" t="e">
        <f>#REF!</f>
        <v>#REF!</v>
      </c>
      <c r="N30" s="5">
        <f t="shared" si="6"/>
        <v>3753894682.3083444</v>
      </c>
      <c r="O30" s="48" t="e">
        <f t="shared" si="1"/>
        <v>#REF!</v>
      </c>
      <c r="P30" s="46" t="e">
        <f t="shared" si="7"/>
        <v>#REF!</v>
      </c>
      <c r="Q30" s="52">
        <v>2</v>
      </c>
      <c r="R30" s="53">
        <v>10</v>
      </c>
      <c r="S30" s="10" t="e">
        <f t="shared" si="14"/>
        <v>#REF!</v>
      </c>
      <c r="T30" s="6">
        <f t="shared" si="15"/>
        <v>0.10735235000844878</v>
      </c>
      <c r="W30" s="63" t="e">
        <f t="shared" si="8"/>
        <v>#REF!</v>
      </c>
      <c r="Y30" s="63" t="e">
        <f t="shared" si="9"/>
        <v>#REF!</v>
      </c>
      <c r="Z30" s="58" t="e">
        <f t="shared" si="2"/>
        <v>#REF!</v>
      </c>
      <c r="AB30" s="63" t="e">
        <f t="shared" si="10"/>
        <v>#REF!</v>
      </c>
      <c r="AC30" s="58" t="e">
        <f t="shared" si="3"/>
        <v>#REF!</v>
      </c>
      <c r="AD30" s="64"/>
      <c r="AF30" s="63" t="e">
        <f t="shared" si="11"/>
        <v>#REF!</v>
      </c>
      <c r="AH30" s="63" t="e">
        <f t="shared" si="12"/>
        <v>#REF!</v>
      </c>
      <c r="AI30" s="58" t="e">
        <f t="shared" si="4"/>
        <v>#REF!</v>
      </c>
      <c r="AK30" s="63" t="e">
        <f t="shared" si="13"/>
        <v>#REF!</v>
      </c>
      <c r="AL30" s="58" t="e">
        <f t="shared" si="5"/>
        <v>#REF!</v>
      </c>
      <c r="AS30" s="61"/>
      <c r="AV30" s="61"/>
      <c r="AY30" s="61"/>
      <c r="BB30" s="61"/>
      <c r="BH30" s="61"/>
      <c r="BK30" s="61"/>
      <c r="BN30" s="61"/>
      <c r="BQ30" s="61"/>
    </row>
    <row r="31" spans="2:69">
      <c r="B31" s="19">
        <v>35947</v>
      </c>
      <c r="C31" s="37">
        <f>'[6]istoric trim'!E29*1000</f>
        <v>4213197984.6845756</v>
      </c>
      <c r="D31" s="37">
        <f>'[6]istoric trim'!F29*1000</f>
        <v>1768700832.133194</v>
      </c>
      <c r="E31" s="37">
        <f>'[6]istoric trim'!G29*1000</f>
        <v>2444497152.5513821</v>
      </c>
      <c r="J31" s="37">
        <f t="shared" si="0"/>
        <v>4213197984.6845756</v>
      </c>
      <c r="L31" s="4" t="s">
        <v>73</v>
      </c>
      <c r="M31" s="5" t="e">
        <f>#REF!</f>
        <v>#REF!</v>
      </c>
      <c r="N31" s="5">
        <f t="shared" si="6"/>
        <v>4213197984.6845756</v>
      </c>
      <c r="O31" s="48" t="e">
        <f t="shared" si="1"/>
        <v>#REF!</v>
      </c>
      <c r="P31" s="46" t="e">
        <f t="shared" si="7"/>
        <v>#REF!</v>
      </c>
      <c r="Q31" s="52">
        <v>2</v>
      </c>
      <c r="R31" s="53">
        <v>10</v>
      </c>
      <c r="S31" s="10" t="e">
        <f t="shared" si="14"/>
        <v>#REF!</v>
      </c>
      <c r="T31" s="6">
        <f t="shared" si="15"/>
        <v>0.20222693881170284</v>
      </c>
      <c r="W31" s="63" t="e">
        <f t="shared" si="8"/>
        <v>#REF!</v>
      </c>
      <c r="Y31" s="63" t="e">
        <f t="shared" si="9"/>
        <v>#REF!</v>
      </c>
      <c r="Z31" s="58" t="e">
        <f t="shared" si="2"/>
        <v>#REF!</v>
      </c>
      <c r="AB31" s="63" t="e">
        <f t="shared" si="10"/>
        <v>#REF!</v>
      </c>
      <c r="AC31" s="58" t="e">
        <f t="shared" si="3"/>
        <v>#REF!</v>
      </c>
      <c r="AD31" s="64"/>
      <c r="AF31" s="63" t="e">
        <f t="shared" si="11"/>
        <v>#REF!</v>
      </c>
      <c r="AH31" s="63" t="e">
        <f t="shared" si="12"/>
        <v>#REF!</v>
      </c>
      <c r="AI31" s="58" t="e">
        <f t="shared" si="4"/>
        <v>#REF!</v>
      </c>
      <c r="AK31" s="63" t="e">
        <f t="shared" si="13"/>
        <v>#REF!</v>
      </c>
      <c r="AL31" s="58" t="e">
        <f t="shared" si="5"/>
        <v>#REF!</v>
      </c>
      <c r="AS31" s="61"/>
      <c r="AV31" s="61"/>
      <c r="AY31" s="61"/>
      <c r="BB31" s="61"/>
      <c r="BH31" s="61"/>
      <c r="BK31" s="61"/>
      <c r="BN31" s="61"/>
      <c r="BQ31" s="61"/>
    </row>
    <row r="32" spans="2:69">
      <c r="B32" s="19">
        <v>36039</v>
      </c>
      <c r="C32" s="37">
        <f>'[6]istoric trim'!E30*1000</f>
        <v>4747406427.1729193</v>
      </c>
      <c r="D32" s="37">
        <f>'[6]istoric trim'!F30*1000</f>
        <v>1986685528.2755632</v>
      </c>
      <c r="E32" s="37">
        <f>'[6]istoric trim'!G30*1000</f>
        <v>2760720898.8973565</v>
      </c>
      <c r="J32" s="37">
        <f t="shared" si="0"/>
        <v>4747406427.1729193</v>
      </c>
      <c r="L32" s="4" t="s">
        <v>74</v>
      </c>
      <c r="M32" s="5" t="e">
        <f>#REF!</f>
        <v>#REF!</v>
      </c>
      <c r="N32" s="5">
        <f t="shared" si="6"/>
        <v>4747406427.1729193</v>
      </c>
      <c r="O32" s="48" t="e">
        <f t="shared" si="1"/>
        <v>#REF!</v>
      </c>
      <c r="P32" s="46" t="e">
        <f t="shared" si="7"/>
        <v>#REF!</v>
      </c>
      <c r="Q32" s="52">
        <v>2</v>
      </c>
      <c r="R32" s="53">
        <v>10</v>
      </c>
      <c r="S32" s="10" t="e">
        <f t="shared" si="14"/>
        <v>#REF!</v>
      </c>
      <c r="T32" s="6">
        <f t="shared" si="15"/>
        <v>0.28156215563087406</v>
      </c>
      <c r="W32" s="63" t="e">
        <f t="shared" si="8"/>
        <v>#REF!</v>
      </c>
      <c r="Y32" s="63" t="e">
        <f t="shared" si="9"/>
        <v>#REF!</v>
      </c>
      <c r="Z32" s="58" t="e">
        <f t="shared" si="2"/>
        <v>#REF!</v>
      </c>
      <c r="AB32" s="63" t="e">
        <f t="shared" si="10"/>
        <v>#REF!</v>
      </c>
      <c r="AC32" s="58" t="e">
        <f t="shared" si="3"/>
        <v>#REF!</v>
      </c>
      <c r="AD32" s="64"/>
      <c r="AF32" s="63" t="e">
        <f t="shared" si="11"/>
        <v>#REF!</v>
      </c>
      <c r="AH32" s="63" t="e">
        <f t="shared" si="12"/>
        <v>#REF!</v>
      </c>
      <c r="AI32" s="58" t="e">
        <f t="shared" si="4"/>
        <v>#REF!</v>
      </c>
      <c r="AK32" s="63" t="e">
        <f t="shared" si="13"/>
        <v>#REF!</v>
      </c>
      <c r="AL32" s="58" t="e">
        <f t="shared" si="5"/>
        <v>#REF!</v>
      </c>
      <c r="AS32" s="61"/>
      <c r="AV32" s="61"/>
      <c r="AY32" s="61"/>
      <c r="BB32" s="61"/>
      <c r="BH32" s="61"/>
      <c r="BK32" s="61"/>
      <c r="BN32" s="61"/>
      <c r="BQ32" s="61"/>
    </row>
    <row r="33" spans="2:69">
      <c r="B33" s="19">
        <v>36130</v>
      </c>
      <c r="C33" s="37">
        <f>'[6]istoric trim'!E31*1000</f>
        <v>5491425976.1782675</v>
      </c>
      <c r="D33" s="37">
        <f>'[6]istoric trim'!F31*1000</f>
        <v>2092542407.7828662</v>
      </c>
      <c r="E33" s="37">
        <f>'[6]istoric trim'!G31*1000</f>
        <v>3398883568.395401</v>
      </c>
      <c r="J33" s="37">
        <f t="shared" si="0"/>
        <v>5491425976.1782675</v>
      </c>
      <c r="L33" s="4" t="s">
        <v>75</v>
      </c>
      <c r="M33" s="5" t="e">
        <f>#REF!</f>
        <v>#REF!</v>
      </c>
      <c r="N33" s="5">
        <f t="shared" si="6"/>
        <v>5491425976.1782675</v>
      </c>
      <c r="O33" s="48" t="e">
        <f t="shared" si="1"/>
        <v>#REF!</v>
      </c>
      <c r="P33" s="46" t="e">
        <f t="shared" si="7"/>
        <v>#REF!</v>
      </c>
      <c r="Q33" s="52">
        <v>2</v>
      </c>
      <c r="R33" s="53">
        <v>10</v>
      </c>
      <c r="S33" s="10" t="e">
        <f t="shared" si="14"/>
        <v>#REF!</v>
      </c>
      <c r="T33" s="6">
        <f t="shared" si="15"/>
        <v>0.6191993422251969</v>
      </c>
      <c r="W33" s="63" t="e">
        <f t="shared" si="8"/>
        <v>#REF!</v>
      </c>
      <c r="Y33" s="63" t="e">
        <f t="shared" si="9"/>
        <v>#REF!</v>
      </c>
      <c r="Z33" s="58" t="e">
        <f t="shared" si="2"/>
        <v>#REF!</v>
      </c>
      <c r="AB33" s="63" t="e">
        <f t="shared" si="10"/>
        <v>#REF!</v>
      </c>
      <c r="AC33" s="58" t="e">
        <f t="shared" si="3"/>
        <v>#REF!</v>
      </c>
      <c r="AD33" s="64"/>
      <c r="AF33" s="63" t="e">
        <f t="shared" si="11"/>
        <v>#REF!</v>
      </c>
      <c r="AH33" s="63" t="e">
        <f t="shared" si="12"/>
        <v>#REF!</v>
      </c>
      <c r="AI33" s="58" t="e">
        <f t="shared" si="4"/>
        <v>#REF!</v>
      </c>
      <c r="AK33" s="63" t="e">
        <f t="shared" si="13"/>
        <v>#REF!</v>
      </c>
      <c r="AL33" s="58" t="e">
        <f t="shared" si="5"/>
        <v>#REF!</v>
      </c>
      <c r="AS33" s="61"/>
      <c r="AV33" s="61"/>
      <c r="AY33" s="61"/>
      <c r="BB33" s="61"/>
      <c r="BH33" s="61"/>
      <c r="BK33" s="61"/>
      <c r="BN33" s="61"/>
      <c r="BQ33" s="61"/>
    </row>
    <row r="34" spans="2:69">
      <c r="B34" s="19">
        <v>36220</v>
      </c>
      <c r="C34" s="37">
        <f>'[6]istoric trim'!E32*1000</f>
        <v>6760936401.7461739</v>
      </c>
      <c r="D34" s="37">
        <f>'[6]istoric trim'!F32*1000</f>
        <v>2229376741.5172219</v>
      </c>
      <c r="E34" s="37">
        <f>'[6]istoric trim'!G32*1000</f>
        <v>4531559660.2289524</v>
      </c>
      <c r="J34" s="37">
        <f t="shared" si="0"/>
        <v>6760936401.7461739</v>
      </c>
      <c r="L34" s="4" t="s">
        <v>8</v>
      </c>
      <c r="M34" s="5" t="e">
        <f>#REF!</f>
        <v>#REF!</v>
      </c>
      <c r="N34" s="5">
        <f t="shared" si="6"/>
        <v>6760936401.7461739</v>
      </c>
      <c r="O34" s="48" t="e">
        <f>100*N34/M34</f>
        <v>#REF!</v>
      </c>
      <c r="P34" s="46" t="e">
        <f t="shared" si="7"/>
        <v>#REF!</v>
      </c>
      <c r="Q34" s="52">
        <v>2</v>
      </c>
      <c r="R34" s="53">
        <v>10</v>
      </c>
      <c r="S34" s="10" t="e">
        <f t="shared" si="14"/>
        <v>#REF!</v>
      </c>
      <c r="T34" s="6">
        <f t="shared" si="15"/>
        <v>0.80104584010032487</v>
      </c>
      <c r="W34" s="63" t="e">
        <f t="shared" si="8"/>
        <v>#REF!</v>
      </c>
      <c r="Y34" s="63" t="e">
        <f t="shared" si="9"/>
        <v>#REF!</v>
      </c>
      <c r="Z34" s="63" t="e">
        <f t="shared" si="2"/>
        <v>#REF!</v>
      </c>
      <c r="AB34" s="63" t="e">
        <f t="shared" si="10"/>
        <v>#REF!</v>
      </c>
      <c r="AC34" s="63" t="e">
        <f t="shared" si="3"/>
        <v>#REF!</v>
      </c>
      <c r="AD34" s="64"/>
      <c r="AF34" s="63" t="e">
        <f t="shared" si="11"/>
        <v>#REF!</v>
      </c>
      <c r="AH34" s="63" t="e">
        <f t="shared" si="12"/>
        <v>#REF!</v>
      </c>
      <c r="AI34" s="63" t="e">
        <f t="shared" si="4"/>
        <v>#REF!</v>
      </c>
      <c r="AK34" s="63" t="e">
        <f t="shared" si="13"/>
        <v>#REF!</v>
      </c>
      <c r="AL34" s="63" t="e">
        <f t="shared" si="5"/>
        <v>#REF!</v>
      </c>
    </row>
    <row r="35" spans="2:69">
      <c r="B35" s="19">
        <v>36312</v>
      </c>
      <c r="C35" s="37">
        <f>'[6]istoric trim'!E33*1000</f>
        <v>5761239211.4343386</v>
      </c>
      <c r="D35" s="37">
        <f>'[6]istoric trim'!F33*1000</f>
        <v>2144908747.8243382</v>
      </c>
      <c r="E35" s="37">
        <f>'[6]istoric trim'!G33*1000</f>
        <v>3616330463.6100001</v>
      </c>
      <c r="J35" s="37">
        <f t="shared" si="0"/>
        <v>5761239211.4343386</v>
      </c>
      <c r="L35" s="4" t="s">
        <v>9</v>
      </c>
      <c r="M35" s="5" t="e">
        <f>#REF!</f>
        <v>#REF!</v>
      </c>
      <c r="N35" s="5">
        <f t="shared" si="6"/>
        <v>5761239211.4343386</v>
      </c>
      <c r="O35" s="48" t="e">
        <f t="shared" ref="O35:O98" si="16">100*N35/M35</f>
        <v>#REF!</v>
      </c>
      <c r="P35" s="46" t="e">
        <f t="shared" si="7"/>
        <v>#REF!</v>
      </c>
      <c r="Q35" s="52">
        <v>2</v>
      </c>
      <c r="R35" s="53">
        <v>10</v>
      </c>
      <c r="S35" s="10" t="e">
        <f t="shared" si="14"/>
        <v>#REF!</v>
      </c>
      <c r="T35" s="6">
        <f t="shared" si="15"/>
        <v>0.36742665129363927</v>
      </c>
      <c r="W35" s="63" t="e">
        <f t="shared" si="8"/>
        <v>#REF!</v>
      </c>
      <c r="Y35" s="63" t="e">
        <f t="shared" si="9"/>
        <v>#REF!</v>
      </c>
      <c r="Z35" s="63" t="e">
        <f t="shared" si="2"/>
        <v>#REF!</v>
      </c>
      <c r="AB35" s="63" t="e">
        <f t="shared" si="10"/>
        <v>#REF!</v>
      </c>
      <c r="AC35" s="63" t="e">
        <f t="shared" si="3"/>
        <v>#REF!</v>
      </c>
      <c r="AD35" s="64"/>
      <c r="AF35" s="63" t="e">
        <f t="shared" si="11"/>
        <v>#REF!</v>
      </c>
      <c r="AH35" s="63" t="e">
        <f t="shared" si="12"/>
        <v>#REF!</v>
      </c>
      <c r="AI35" s="63" t="e">
        <f t="shared" si="4"/>
        <v>#REF!</v>
      </c>
      <c r="AK35" s="63" t="e">
        <f t="shared" si="13"/>
        <v>#REF!</v>
      </c>
      <c r="AL35" s="63" t="e">
        <f t="shared" si="5"/>
        <v>#REF!</v>
      </c>
    </row>
    <row r="36" spans="2:69">
      <c r="B36" s="19">
        <v>36404</v>
      </c>
      <c r="C36" s="37">
        <f>'[6]istoric trim'!E34*1000</f>
        <v>5300062813.1470013</v>
      </c>
      <c r="D36" s="37">
        <f>'[6]istoric trim'!F34*1000</f>
        <v>2131781826.0500002</v>
      </c>
      <c r="E36" s="37">
        <f>'[6]istoric trim'!G34*1000</f>
        <v>3168280987.0970001</v>
      </c>
      <c r="J36" s="37">
        <f t="shared" si="0"/>
        <v>5300062813.1470013</v>
      </c>
      <c r="L36" s="4" t="s">
        <v>10</v>
      </c>
      <c r="M36" s="5" t="e">
        <f>#REF!</f>
        <v>#REF!</v>
      </c>
      <c r="N36" s="5">
        <f t="shared" si="6"/>
        <v>5300062813.1470013</v>
      </c>
      <c r="O36" s="48" t="e">
        <f t="shared" si="16"/>
        <v>#REF!</v>
      </c>
      <c r="P36" s="46" t="e">
        <f t="shared" si="7"/>
        <v>#REF!</v>
      </c>
      <c r="Q36" s="52">
        <v>2</v>
      </c>
      <c r="R36" s="53">
        <v>10</v>
      </c>
      <c r="S36" s="10" t="e">
        <f t="shared" si="14"/>
        <v>#REF!</v>
      </c>
      <c r="T36" s="6">
        <f t="shared" si="15"/>
        <v>0.11641227572402912</v>
      </c>
      <c r="W36" s="63" t="e">
        <f t="shared" si="8"/>
        <v>#REF!</v>
      </c>
      <c r="Y36" s="63" t="e">
        <f t="shared" si="9"/>
        <v>#REF!</v>
      </c>
      <c r="Z36" s="63" t="e">
        <f t="shared" si="2"/>
        <v>#REF!</v>
      </c>
      <c r="AB36" s="63" t="e">
        <f t="shared" si="10"/>
        <v>#REF!</v>
      </c>
      <c r="AC36" s="63" t="e">
        <f t="shared" si="3"/>
        <v>#REF!</v>
      </c>
      <c r="AD36" s="64"/>
      <c r="AF36" s="63" t="e">
        <f t="shared" si="11"/>
        <v>#REF!</v>
      </c>
      <c r="AH36" s="63" t="e">
        <f t="shared" si="12"/>
        <v>#REF!</v>
      </c>
      <c r="AI36" s="63" t="e">
        <f t="shared" si="4"/>
        <v>#REF!</v>
      </c>
      <c r="AK36" s="63" t="e">
        <f t="shared" si="13"/>
        <v>#REF!</v>
      </c>
      <c r="AL36" s="63" t="e">
        <f t="shared" si="5"/>
        <v>#REF!</v>
      </c>
    </row>
    <row r="37" spans="2:69">
      <c r="B37" s="19">
        <v>36495</v>
      </c>
      <c r="C37" s="37">
        <f>'[6]istoric trim'!E35*1000</f>
        <v>5320956782.2049999</v>
      </c>
      <c r="D37" s="37">
        <f>'[6]istoric trim'!F35*1000</f>
        <v>2096131136.3449998</v>
      </c>
      <c r="E37" s="37">
        <f>'[6]istoric trim'!G35*1000</f>
        <v>3224825645.8599997</v>
      </c>
      <c r="J37" s="37">
        <f t="shared" si="0"/>
        <v>5320956782.2049999</v>
      </c>
      <c r="L37" s="4" t="s">
        <v>11</v>
      </c>
      <c r="M37" s="5" t="e">
        <f>#REF!</f>
        <v>#REF!</v>
      </c>
      <c r="N37" s="5">
        <f t="shared" si="6"/>
        <v>5320956782.2049999</v>
      </c>
      <c r="O37" s="48" t="e">
        <f t="shared" si="16"/>
        <v>#REF!</v>
      </c>
      <c r="P37" s="46" t="e">
        <f t="shared" si="7"/>
        <v>#REF!</v>
      </c>
      <c r="Q37" s="52">
        <v>2</v>
      </c>
      <c r="R37" s="53">
        <v>10</v>
      </c>
      <c r="S37" s="10" t="e">
        <f t="shared" si="14"/>
        <v>#REF!</v>
      </c>
      <c r="T37" s="6">
        <f t="shared" si="15"/>
        <v>-3.104279192922943E-2</v>
      </c>
      <c r="W37" s="63" t="e">
        <f t="shared" si="8"/>
        <v>#REF!</v>
      </c>
      <c r="Y37" s="63" t="e">
        <f t="shared" si="9"/>
        <v>#REF!</v>
      </c>
      <c r="Z37" s="63" t="e">
        <f t="shared" si="2"/>
        <v>#REF!</v>
      </c>
      <c r="AB37" s="63" t="e">
        <f t="shared" si="10"/>
        <v>#REF!</v>
      </c>
      <c r="AC37" s="63" t="e">
        <f t="shared" si="3"/>
        <v>#REF!</v>
      </c>
      <c r="AD37" s="64"/>
      <c r="AF37" s="63" t="e">
        <f t="shared" si="11"/>
        <v>#REF!</v>
      </c>
      <c r="AH37" s="63" t="e">
        <f t="shared" si="12"/>
        <v>#REF!</v>
      </c>
      <c r="AI37" s="63" t="e">
        <f t="shared" si="4"/>
        <v>#REF!</v>
      </c>
      <c r="AK37" s="63" t="e">
        <f t="shared" si="13"/>
        <v>#REF!</v>
      </c>
      <c r="AL37" s="63" t="e">
        <f t="shared" si="5"/>
        <v>#REF!</v>
      </c>
      <c r="BD37" s="59" t="s">
        <v>201</v>
      </c>
      <c r="BF37" s="59" t="s">
        <v>202</v>
      </c>
      <c r="BI37" s="59" t="s">
        <v>203</v>
      </c>
      <c r="BL37" s="59" t="s">
        <v>204</v>
      </c>
      <c r="BO37" s="59" t="s">
        <v>205</v>
      </c>
    </row>
    <row r="38" spans="2:69" s="39" customFormat="1">
      <c r="B38" s="65">
        <v>36586</v>
      </c>
      <c r="C38" s="38">
        <f>'[6]istoric trim'!E36*1000</f>
        <v>5809626045.7618408</v>
      </c>
      <c r="D38" s="38">
        <f>'[6]istoric trim'!F36*1000</f>
        <v>2263475269.848</v>
      </c>
      <c r="E38" s="38">
        <f>'[6]istoric trim'!G36*1000</f>
        <v>3546150775.9138398</v>
      </c>
      <c r="F38" s="66">
        <f>[7]IFN!B36</f>
        <v>1698169438.3569262</v>
      </c>
      <c r="I38" s="66">
        <f>'[7]dat externa'!B37</f>
        <v>5430369405.7187862</v>
      </c>
      <c r="J38" s="66">
        <f t="shared" si="0"/>
        <v>12938164889.837553</v>
      </c>
      <c r="L38" s="11" t="s">
        <v>12</v>
      </c>
      <c r="M38" s="12" t="e">
        <f>#REF!</f>
        <v>#REF!</v>
      </c>
      <c r="N38" s="12">
        <f t="shared" si="6"/>
        <v>12938164889.837553</v>
      </c>
      <c r="O38" s="50" t="e">
        <f t="shared" si="16"/>
        <v>#REF!</v>
      </c>
      <c r="P38" s="47" t="e">
        <f t="shared" si="7"/>
        <v>#REF!</v>
      </c>
      <c r="Q38" s="67">
        <v>2</v>
      </c>
      <c r="R38" s="68">
        <v>10</v>
      </c>
      <c r="S38" s="13" t="e">
        <f t="shared" si="14"/>
        <v>#REF!</v>
      </c>
      <c r="T38" s="21">
        <f t="shared" si="15"/>
        <v>0.91366463475325133</v>
      </c>
      <c r="U38" s="68"/>
      <c r="V38" s="69"/>
      <c r="W38" s="70" t="e">
        <f t="shared" si="8"/>
        <v>#REF!</v>
      </c>
      <c r="X38" s="71"/>
      <c r="Y38" s="70" t="e">
        <f t="shared" si="9"/>
        <v>#REF!</v>
      </c>
      <c r="Z38" s="22" t="e">
        <f>IF(((Y38-2)*2.5/8)&gt;0,((Y38-2)*2.5/8),0)</f>
        <v>#REF!</v>
      </c>
      <c r="AA38" s="72"/>
      <c r="AB38" s="70" t="e">
        <f t="shared" si="10"/>
        <v>#REF!</v>
      </c>
      <c r="AC38" s="22" t="e">
        <f>IF(((AB38-2)*2.5/8)&gt;0,((AB38-2)*2.5/8),0)</f>
        <v>#REF!</v>
      </c>
      <c r="AD38" s="73"/>
      <c r="AE38" s="69"/>
      <c r="AF38" s="70" t="e">
        <f t="shared" si="11"/>
        <v>#REF!</v>
      </c>
      <c r="AG38" s="71"/>
      <c r="AH38" s="70" t="e">
        <f t="shared" si="12"/>
        <v>#REF!</v>
      </c>
      <c r="AI38" s="22" t="e">
        <f>IF(((AH38-2)*2.5/8)&gt;0,((AH38-2)*2.5/8),0)</f>
        <v>#REF!</v>
      </c>
      <c r="AJ38" s="72"/>
      <c r="AK38" s="70" t="e">
        <f t="shared" si="13"/>
        <v>#REF!</v>
      </c>
      <c r="AL38" s="22" t="e">
        <f>IF(((AK38-2)*2.5/8)&gt;0,((AK38-2)*2.5/8),0)</f>
        <v>#REF!</v>
      </c>
      <c r="AO38" s="71">
        <v>21.154229999999998</v>
      </c>
      <c r="AP38" s="69" t="e">
        <f t="shared" ref="AP38:AP69" si="17">$O38-AO38</f>
        <v>#REF!</v>
      </c>
      <c r="AQ38" s="71">
        <v>21.627359999999999</v>
      </c>
      <c r="AR38" s="69" t="e">
        <f t="shared" ref="AR38:AR69" si="18">$O38-AQ38</f>
        <v>#REF!</v>
      </c>
      <c r="AS38" s="40" t="e">
        <f>IF(((AR38-2)*2.5/8)&gt;0,((AR38-2)*2.5/8),0)</f>
        <v>#REF!</v>
      </c>
      <c r="AT38" s="71">
        <v>21.62743</v>
      </c>
      <c r="AU38" s="69" t="e">
        <f t="shared" ref="AU38:AU98" si="19">$O38-AT38</f>
        <v>#REF!</v>
      </c>
      <c r="AV38" s="40" t="e">
        <f>IF(((AU38-2)*2.5/8)&gt;0,((AU38-2)*2.5/8),0)</f>
        <v>#REF!</v>
      </c>
      <c r="AW38" s="71">
        <v>21.62743</v>
      </c>
      <c r="AX38" s="69" t="e">
        <f t="shared" ref="AX38:AX98" si="20">$O38-AW38</f>
        <v>#REF!</v>
      </c>
      <c r="AY38" s="40" t="e">
        <f>IF(((AX38-2)*2.5/8)&gt;0,((AX38-2)*2.5/8),0)</f>
        <v>#REF!</v>
      </c>
      <c r="AZ38" s="71">
        <v>21.62743</v>
      </c>
      <c r="BA38" s="69" t="e">
        <f t="shared" ref="BA38:BA69" si="21">$O38-AZ38</f>
        <v>#REF!</v>
      </c>
      <c r="BB38" s="40" t="e">
        <f>IF(((BA38-2)*2.5/8)&gt;0,((BA38-2)*2.5/8),0)</f>
        <v>#REF!</v>
      </c>
      <c r="BC38" s="51"/>
      <c r="BD38" s="71">
        <v>8.4989290000000004</v>
      </c>
      <c r="BE38" s="76" t="e">
        <f>$P38-BD38</f>
        <v>#REF!</v>
      </c>
      <c r="BF38" s="71">
        <v>9.7459469999999992</v>
      </c>
      <c r="BG38" s="69" t="e">
        <f>$P38-BF38</f>
        <v>#REF!</v>
      </c>
      <c r="BH38" s="40" t="e">
        <f>IF(((BG38-2)*2.5/8)&gt;0,((BG38-2)*2.5/8),0)</f>
        <v>#REF!</v>
      </c>
      <c r="BI38" s="71">
        <v>9.7459959999999999</v>
      </c>
      <c r="BJ38" s="76" t="e">
        <f>$P38-BI38</f>
        <v>#REF!</v>
      </c>
      <c r="BK38" s="40" t="e">
        <f>IF(((BJ38-2)*2.5/8)&gt;0,((BJ38-2)*2.5/8),0)</f>
        <v>#REF!</v>
      </c>
      <c r="BL38" s="71">
        <v>9.7459989999999994</v>
      </c>
      <c r="BM38" s="76" t="e">
        <f>$P38-BL38</f>
        <v>#REF!</v>
      </c>
      <c r="BN38" s="40" t="e">
        <f>IF(((BM38-2)*2.5/8)&gt;0,((BM38-2)*2.5/8),0)</f>
        <v>#REF!</v>
      </c>
      <c r="BO38" s="71">
        <v>9.7459989999999994</v>
      </c>
      <c r="BP38" s="69" t="e">
        <f>$P38-BO38</f>
        <v>#REF!</v>
      </c>
      <c r="BQ38" s="40" t="e">
        <f>IF(((BP38-2)*2.5/8)&gt;0,((BP38-2)*2.5/8),0)</f>
        <v>#REF!</v>
      </c>
    </row>
    <row r="39" spans="2:69">
      <c r="B39" s="19">
        <v>36678</v>
      </c>
      <c r="C39" s="37">
        <f>'[6]istoric trim'!E37*1000</f>
        <v>6248729098.8069992</v>
      </c>
      <c r="D39" s="37">
        <f>'[6]istoric trim'!F37*1000</f>
        <v>2314376054.401</v>
      </c>
      <c r="E39" s="37">
        <f>'[6]istoric trim'!G37*1000</f>
        <v>3934353044.4060001</v>
      </c>
      <c r="F39" s="66">
        <f>[7]IFN!B37</f>
        <v>1909877936.9457633</v>
      </c>
      <c r="I39" s="66">
        <f>'[7]dat externa'!B38</f>
        <v>6292603793.5580063</v>
      </c>
      <c r="J39" s="66">
        <f t="shared" si="0"/>
        <v>14451210829.310768</v>
      </c>
      <c r="L39" s="4" t="s">
        <v>13</v>
      </c>
      <c r="M39" s="5" t="e">
        <f>#REF!</f>
        <v>#REF!</v>
      </c>
      <c r="N39" s="5">
        <f t="shared" si="6"/>
        <v>14451210829.310768</v>
      </c>
      <c r="O39" s="48" t="e">
        <f t="shared" si="16"/>
        <v>#REF!</v>
      </c>
      <c r="P39" s="46" t="e">
        <f t="shared" si="7"/>
        <v>#REF!</v>
      </c>
      <c r="Q39" s="52">
        <v>2</v>
      </c>
      <c r="R39" s="53">
        <v>10</v>
      </c>
      <c r="S39" s="10" t="e">
        <f t="shared" si="14"/>
        <v>#REF!</v>
      </c>
      <c r="T39" s="6">
        <f t="shared" si="15"/>
        <v>1.5083511201252384</v>
      </c>
      <c r="W39" s="63" t="e">
        <f t="shared" si="8"/>
        <v>#REF!</v>
      </c>
      <c r="Y39" s="63" t="e">
        <f t="shared" si="9"/>
        <v>#REF!</v>
      </c>
      <c r="Z39" s="63" t="e">
        <f t="shared" ref="Z39:Z98" si="22">IF(((Y39-2)*2.5/8)&gt;0,((Y39-2)*2.5/8),0)</f>
        <v>#REF!</v>
      </c>
      <c r="AB39" s="63" t="e">
        <f t="shared" si="10"/>
        <v>#REF!</v>
      </c>
      <c r="AC39" s="63" t="e">
        <f t="shared" ref="AC39:AC98" si="23">IF(((AB39-2)*2.5/8)&gt;0,((AB39-2)*2.5/8),0)</f>
        <v>#REF!</v>
      </c>
      <c r="AD39" s="64"/>
      <c r="AF39" s="63" t="e">
        <f t="shared" si="11"/>
        <v>#REF!</v>
      </c>
      <c r="AH39" s="63" t="e">
        <f t="shared" si="12"/>
        <v>#REF!</v>
      </c>
      <c r="AI39" s="63" t="e">
        <f t="shared" ref="AI39:AI98" si="24">IF(((AH39-2)*2.5/8)&gt;0,((AH39-2)*2.5/8),0)</f>
        <v>#REF!</v>
      </c>
      <c r="AK39" s="63" t="e">
        <f t="shared" si="13"/>
        <v>#REF!</v>
      </c>
      <c r="AL39" s="63" t="e">
        <f t="shared" ref="AL39:AL98" si="25">IF(((AK39-2)*2.5/8)&gt;0,((AK39-2)*2.5/8),0)</f>
        <v>#REF!</v>
      </c>
      <c r="AO39" s="59">
        <v>21.155930000000001</v>
      </c>
      <c r="AP39" s="57" t="e">
        <f t="shared" si="17"/>
        <v>#REF!</v>
      </c>
      <c r="AQ39" s="59">
        <v>21.536629999999999</v>
      </c>
      <c r="AR39" s="57" t="e">
        <f t="shared" si="18"/>
        <v>#REF!</v>
      </c>
      <c r="AS39" s="57" t="e">
        <f t="shared" ref="AS39:AS98" si="26">IF(((AR39-2)*2.5/8)&gt;0,((AR39-2)*2.5/8),0)</f>
        <v>#REF!</v>
      </c>
      <c r="AT39" s="59">
        <v>21.536560000000001</v>
      </c>
      <c r="AU39" s="57" t="e">
        <f t="shared" si="19"/>
        <v>#REF!</v>
      </c>
      <c r="AV39" s="57" t="e">
        <f t="shared" ref="AV39:AV98" si="27">IF(((AU39-2)*2.5/8)&gt;0,((AU39-2)*2.5/8),0)</f>
        <v>#REF!</v>
      </c>
      <c r="AW39" s="59">
        <v>21.536560000000001</v>
      </c>
      <c r="AX39" s="57" t="e">
        <f t="shared" si="20"/>
        <v>#REF!</v>
      </c>
      <c r="AY39" s="57" t="e">
        <f t="shared" ref="AY39:AY98" si="28">IF(((AX39-2)*2.5/8)&gt;0,((AX39-2)*2.5/8),0)</f>
        <v>#REF!</v>
      </c>
      <c r="AZ39" s="59">
        <v>21.536560000000001</v>
      </c>
      <c r="BA39" s="57" t="e">
        <f t="shared" si="21"/>
        <v>#REF!</v>
      </c>
      <c r="BB39" s="57" t="e">
        <f t="shared" ref="BB39:BB98" si="29">IF(((BA39-2)*2.5/8)&gt;0,((BA39-2)*2.5/8),0)</f>
        <v>#REF!</v>
      </c>
      <c r="BD39" s="59">
        <v>8.5921249999999993</v>
      </c>
      <c r="BE39" s="77" t="e">
        <f t="shared" ref="BE39:BE99" si="30">$P39-BD39</f>
        <v>#REF!</v>
      </c>
      <c r="BF39" s="59">
        <v>9.3750999999999998</v>
      </c>
      <c r="BG39" s="57" t="e">
        <f t="shared" ref="BG39:BG99" si="31">$P39-BF39</f>
        <v>#REF!</v>
      </c>
      <c r="BH39" s="57" t="e">
        <f t="shared" ref="BH39:BH99" si="32">IF(((BG39-2)*2.5/8)&gt;0,((BG39-2)*2.5/8),0)</f>
        <v>#REF!</v>
      </c>
      <c r="BI39" s="59">
        <v>9.3750529999999994</v>
      </c>
      <c r="BJ39" s="77" t="e">
        <f t="shared" ref="BJ39:BJ99" si="33">$P39-BI39</f>
        <v>#REF!</v>
      </c>
      <c r="BK39" s="57" t="e">
        <f t="shared" ref="BK39:BK99" si="34">IF(((BJ39-2)*2.5/8)&gt;0,((BJ39-2)*2.5/8),0)</f>
        <v>#REF!</v>
      </c>
      <c r="BL39" s="59">
        <v>9.3750509999999991</v>
      </c>
      <c r="BM39" s="77" t="e">
        <f t="shared" ref="BM39:BM99" si="35">$P39-BL39</f>
        <v>#REF!</v>
      </c>
      <c r="BN39" s="57" t="e">
        <f t="shared" ref="BN39:BN99" si="36">IF(((BM39-2)*2.5/8)&gt;0,((BM39-2)*2.5/8),0)</f>
        <v>#REF!</v>
      </c>
      <c r="BO39" s="59">
        <v>9.3750509999999991</v>
      </c>
      <c r="BP39" s="57" t="e">
        <f t="shared" ref="BP39:BP99" si="37">$P39-BO39</f>
        <v>#REF!</v>
      </c>
      <c r="BQ39" s="57" t="e">
        <f t="shared" ref="BQ39:BQ99" si="38">IF(((BP39-2)*2.5/8)&gt;0,((BP39-2)*2.5/8),0)</f>
        <v>#REF!</v>
      </c>
    </row>
    <row r="40" spans="2:69">
      <c r="B40" s="19">
        <v>36770</v>
      </c>
      <c r="C40" s="37">
        <f>'[6]istoric trim'!E38*1000</f>
        <v>6775336785.6918354</v>
      </c>
      <c r="D40" s="37">
        <f>'[6]istoric trim'!F38*1000</f>
        <v>2615594982.170187</v>
      </c>
      <c r="E40" s="37">
        <f>'[6]istoric trim'!G38*1000</f>
        <v>4159741803.5216479</v>
      </c>
      <c r="F40" s="66">
        <f>[7]IFN!B38</f>
        <v>2040913719.2565739</v>
      </c>
      <c r="I40" s="66">
        <f>'[7]dat externa'!B39</f>
        <v>6899343678.1736116</v>
      </c>
      <c r="J40" s="66">
        <f t="shared" si="0"/>
        <v>15715594183.122021</v>
      </c>
      <c r="L40" s="4" t="s">
        <v>14</v>
      </c>
      <c r="M40" s="5" t="e">
        <f>#REF!</f>
        <v>#REF!</v>
      </c>
      <c r="N40" s="5">
        <f t="shared" si="6"/>
        <v>15715594183.122021</v>
      </c>
      <c r="O40" s="48" t="e">
        <f t="shared" si="16"/>
        <v>#REF!</v>
      </c>
      <c r="P40" s="46" t="e">
        <f t="shared" si="7"/>
        <v>#REF!</v>
      </c>
      <c r="Q40" s="52">
        <v>2</v>
      </c>
      <c r="R40" s="53">
        <v>10</v>
      </c>
      <c r="S40" s="10" t="e">
        <f t="shared" si="14"/>
        <v>#REF!</v>
      </c>
      <c r="T40" s="6">
        <f t="shared" si="15"/>
        <v>1.9651713078076942</v>
      </c>
      <c r="W40" s="63" t="e">
        <f t="shared" si="8"/>
        <v>#REF!</v>
      </c>
      <c r="Y40" s="63" t="e">
        <f t="shared" si="9"/>
        <v>#REF!</v>
      </c>
      <c r="Z40" s="63" t="e">
        <f t="shared" si="22"/>
        <v>#REF!</v>
      </c>
      <c r="AB40" s="63" t="e">
        <f t="shared" si="10"/>
        <v>#REF!</v>
      </c>
      <c r="AC40" s="63" t="e">
        <f t="shared" si="23"/>
        <v>#REF!</v>
      </c>
      <c r="AD40" s="64"/>
      <c r="AF40" s="63" t="e">
        <f t="shared" si="11"/>
        <v>#REF!</v>
      </c>
      <c r="AH40" s="63" t="e">
        <f t="shared" si="12"/>
        <v>#REF!</v>
      </c>
      <c r="AI40" s="63" t="e">
        <f t="shared" si="24"/>
        <v>#REF!</v>
      </c>
      <c r="AK40" s="63" t="e">
        <f t="shared" si="13"/>
        <v>#REF!</v>
      </c>
      <c r="AL40" s="63" t="e">
        <f t="shared" si="25"/>
        <v>#REF!</v>
      </c>
      <c r="AO40" s="59">
        <v>21.157769999999999</v>
      </c>
      <c r="AP40" s="57" t="e">
        <f t="shared" si="17"/>
        <v>#REF!</v>
      </c>
      <c r="AQ40" s="59">
        <v>21.445740000000001</v>
      </c>
      <c r="AR40" s="57" t="e">
        <f t="shared" si="18"/>
        <v>#REF!</v>
      </c>
      <c r="AS40" s="57" t="e">
        <f t="shared" si="26"/>
        <v>#REF!</v>
      </c>
      <c r="AT40" s="59">
        <v>21.445689999999999</v>
      </c>
      <c r="AU40" s="57" t="e">
        <f t="shared" si="19"/>
        <v>#REF!</v>
      </c>
      <c r="AV40" s="57" t="e">
        <f t="shared" si="27"/>
        <v>#REF!</v>
      </c>
      <c r="AW40" s="59">
        <v>21.445689999999999</v>
      </c>
      <c r="AX40" s="57" t="e">
        <f t="shared" si="20"/>
        <v>#REF!</v>
      </c>
      <c r="AY40" s="57" t="e">
        <f t="shared" si="28"/>
        <v>#REF!</v>
      </c>
      <c r="AZ40" s="59">
        <v>21.445689999999999</v>
      </c>
      <c r="BA40" s="57" t="e">
        <f t="shared" si="21"/>
        <v>#REF!</v>
      </c>
      <c r="BB40" s="57" t="e">
        <f t="shared" si="29"/>
        <v>#REF!</v>
      </c>
      <c r="BD40" s="59">
        <v>8.6860090000000003</v>
      </c>
      <c r="BE40" s="77" t="e">
        <f t="shared" si="30"/>
        <v>#REF!</v>
      </c>
      <c r="BF40" s="59">
        <v>9.0041609999999999</v>
      </c>
      <c r="BG40" s="57" t="e">
        <f t="shared" si="31"/>
        <v>#REF!</v>
      </c>
      <c r="BH40" s="57" t="e">
        <f t="shared" si="32"/>
        <v>#REF!</v>
      </c>
      <c r="BI40" s="59">
        <v>9.0041039999999999</v>
      </c>
      <c r="BJ40" s="77" t="e">
        <f t="shared" si="33"/>
        <v>#REF!</v>
      </c>
      <c r="BK40" s="57" t="e">
        <f t="shared" si="34"/>
        <v>#REF!</v>
      </c>
      <c r="BL40" s="59">
        <v>9.0041010000000004</v>
      </c>
      <c r="BM40" s="77" t="e">
        <f t="shared" si="35"/>
        <v>#REF!</v>
      </c>
      <c r="BN40" s="57" t="e">
        <f t="shared" si="36"/>
        <v>#REF!</v>
      </c>
      <c r="BO40" s="59">
        <v>9.0040999999999993</v>
      </c>
      <c r="BP40" s="57" t="e">
        <f t="shared" si="37"/>
        <v>#REF!</v>
      </c>
      <c r="BQ40" s="57" t="e">
        <f t="shared" si="38"/>
        <v>#REF!</v>
      </c>
    </row>
    <row r="41" spans="2:69">
      <c r="B41" s="19">
        <v>36861</v>
      </c>
      <c r="C41" s="37">
        <f>'[6]istoric trim'!E39*1000</f>
        <v>6847791377.9285259</v>
      </c>
      <c r="D41" s="37">
        <f>'[6]istoric trim'!F39*1000</f>
        <v>2635226661.5208788</v>
      </c>
      <c r="E41" s="37">
        <f>'[6]istoric trim'!G39*1000</f>
        <v>4212564716.4076471</v>
      </c>
      <c r="F41" s="66">
        <f>[7]IFN!B39</f>
        <v>2167460753.765605</v>
      </c>
      <c r="I41" s="66">
        <f>'[7]dat externa'!B40</f>
        <v>8213916348.9479818</v>
      </c>
      <c r="J41" s="66">
        <f t="shared" si="0"/>
        <v>17229168480.642113</v>
      </c>
      <c r="L41" s="4" t="s">
        <v>15</v>
      </c>
      <c r="M41" s="5" t="e">
        <f>#REF!</f>
        <v>#REF!</v>
      </c>
      <c r="N41" s="5">
        <f t="shared" si="6"/>
        <v>17229168480.642113</v>
      </c>
      <c r="O41" s="48" t="e">
        <f t="shared" si="16"/>
        <v>#REF!</v>
      </c>
      <c r="P41" s="46" t="e">
        <f t="shared" si="7"/>
        <v>#REF!</v>
      </c>
      <c r="Q41" s="52">
        <v>2</v>
      </c>
      <c r="R41" s="53">
        <v>10</v>
      </c>
      <c r="S41" s="10" t="e">
        <f t="shared" ref="S41:S72" si="39">M41/M37-1</f>
        <v>#REF!</v>
      </c>
      <c r="T41" s="6">
        <f t="shared" ref="T41:T72" si="40">N41/N37-1</f>
        <v>2.23798316465603</v>
      </c>
      <c r="W41" s="63" t="e">
        <f t="shared" si="8"/>
        <v>#REF!</v>
      </c>
      <c r="Y41" s="63" t="e">
        <f t="shared" si="9"/>
        <v>#REF!</v>
      </c>
      <c r="Z41" s="63" t="e">
        <f t="shared" si="22"/>
        <v>#REF!</v>
      </c>
      <c r="AB41" s="63" t="e">
        <f t="shared" si="10"/>
        <v>#REF!</v>
      </c>
      <c r="AC41" s="63" t="e">
        <f t="shared" si="23"/>
        <v>#REF!</v>
      </c>
      <c r="AD41" s="64"/>
      <c r="AF41" s="63" t="e">
        <f t="shared" si="11"/>
        <v>#REF!</v>
      </c>
      <c r="AH41" s="63" t="e">
        <f t="shared" si="12"/>
        <v>#REF!</v>
      </c>
      <c r="AI41" s="63" t="e">
        <f t="shared" si="24"/>
        <v>#REF!</v>
      </c>
      <c r="AK41" s="63" t="e">
        <f t="shared" si="13"/>
        <v>#REF!</v>
      </c>
      <c r="AL41" s="63" t="e">
        <f t="shared" si="25"/>
        <v>#REF!</v>
      </c>
      <c r="AO41" s="59">
        <v>21.160340000000001</v>
      </c>
      <c r="AP41" s="57" t="e">
        <f t="shared" si="17"/>
        <v>#REF!</v>
      </c>
      <c r="AQ41" s="59">
        <v>21.354759999999999</v>
      </c>
      <c r="AR41" s="57" t="e">
        <f t="shared" si="18"/>
        <v>#REF!</v>
      </c>
      <c r="AS41" s="57" t="e">
        <f t="shared" si="26"/>
        <v>#REF!</v>
      </c>
      <c r="AT41" s="59">
        <v>21.35482</v>
      </c>
      <c r="AU41" s="57" t="e">
        <f t="shared" si="19"/>
        <v>#REF!</v>
      </c>
      <c r="AV41" s="57" t="e">
        <f t="shared" si="27"/>
        <v>#REF!</v>
      </c>
      <c r="AW41" s="59">
        <v>21.35482</v>
      </c>
      <c r="AX41" s="57" t="e">
        <f t="shared" si="20"/>
        <v>#REF!</v>
      </c>
      <c r="AY41" s="57" t="e">
        <f t="shared" si="28"/>
        <v>#REF!</v>
      </c>
      <c r="AZ41" s="59">
        <v>21.35482</v>
      </c>
      <c r="BA41" s="57" t="e">
        <f t="shared" si="21"/>
        <v>#REF!</v>
      </c>
      <c r="BB41" s="57" t="e">
        <f t="shared" si="29"/>
        <v>#REF!</v>
      </c>
      <c r="BD41" s="59">
        <v>8.7818120000000004</v>
      </c>
      <c r="BE41" s="77" t="e">
        <f t="shared" si="30"/>
        <v>#REF!</v>
      </c>
      <c r="BF41" s="59">
        <v>8.6330930000000006</v>
      </c>
      <c r="BG41" s="57" t="e">
        <f t="shared" si="31"/>
        <v>#REF!</v>
      </c>
      <c r="BH41" s="57" t="e">
        <f t="shared" si="32"/>
        <v>#REF!</v>
      </c>
      <c r="BI41" s="59">
        <v>8.633146</v>
      </c>
      <c r="BJ41" s="77" t="e">
        <f t="shared" si="33"/>
        <v>#REF!</v>
      </c>
      <c r="BK41" s="57" t="e">
        <f t="shared" si="34"/>
        <v>#REF!</v>
      </c>
      <c r="BL41" s="59">
        <v>8.6331489999999995</v>
      </c>
      <c r="BM41" s="77" t="e">
        <f t="shared" si="35"/>
        <v>#REF!</v>
      </c>
      <c r="BN41" s="57" t="e">
        <f t="shared" si="36"/>
        <v>#REF!</v>
      </c>
      <c r="BO41" s="59">
        <v>8.6331500000000005</v>
      </c>
      <c r="BP41" s="57" t="e">
        <f t="shared" si="37"/>
        <v>#REF!</v>
      </c>
      <c r="BQ41" s="57" t="e">
        <f t="shared" si="38"/>
        <v>#REF!</v>
      </c>
    </row>
    <row r="42" spans="2:69">
      <c r="B42" s="19">
        <v>36951</v>
      </c>
      <c r="C42" s="37">
        <f>'[6]istoric trim'!E40*1000</f>
        <v>7758508581.7497511</v>
      </c>
      <c r="D42" s="37">
        <f>'[6]istoric trim'!F40*1000</f>
        <v>2909487278.9333687</v>
      </c>
      <c r="E42" s="37">
        <f>'[6]istoric trim'!G40*1000</f>
        <v>4849021302.8163824</v>
      </c>
      <c r="F42" s="66">
        <f>[7]IFN!B40</f>
        <v>2317129617.0143251</v>
      </c>
      <c r="I42" s="66">
        <f>'[7]dat externa'!B41</f>
        <v>8680806947.1606064</v>
      </c>
      <c r="J42" s="66">
        <f t="shared" si="0"/>
        <v>18756445145.924683</v>
      </c>
      <c r="L42" s="4" t="s">
        <v>16</v>
      </c>
      <c r="M42" s="5" t="e">
        <f>#REF!</f>
        <v>#REF!</v>
      </c>
      <c r="N42" s="5">
        <f t="shared" si="6"/>
        <v>18756445145.924683</v>
      </c>
      <c r="O42" s="48" t="e">
        <f t="shared" si="16"/>
        <v>#REF!</v>
      </c>
      <c r="P42" s="46" t="e">
        <f t="shared" si="7"/>
        <v>#REF!</v>
      </c>
      <c r="Q42" s="52">
        <v>2</v>
      </c>
      <c r="R42" s="53">
        <v>10</v>
      </c>
      <c r="S42" s="10" t="e">
        <f t="shared" si="39"/>
        <v>#REF!</v>
      </c>
      <c r="T42" s="6">
        <f t="shared" si="40"/>
        <v>0.44969903426236058</v>
      </c>
      <c r="W42" s="63" t="e">
        <f t="shared" si="8"/>
        <v>#REF!</v>
      </c>
      <c r="Y42" s="63" t="e">
        <f t="shared" si="9"/>
        <v>#REF!</v>
      </c>
      <c r="Z42" s="63" t="e">
        <f t="shared" si="22"/>
        <v>#REF!</v>
      </c>
      <c r="AB42" s="63" t="e">
        <f t="shared" si="10"/>
        <v>#REF!</v>
      </c>
      <c r="AC42" s="63" t="e">
        <f t="shared" si="23"/>
        <v>#REF!</v>
      </c>
      <c r="AD42" s="64"/>
      <c r="AF42" s="63" t="e">
        <f t="shared" si="11"/>
        <v>#REF!</v>
      </c>
      <c r="AH42" s="63" t="e">
        <f t="shared" si="12"/>
        <v>#REF!</v>
      </c>
      <c r="AI42" s="63" t="e">
        <f t="shared" si="24"/>
        <v>#REF!</v>
      </c>
      <c r="AK42" s="63" t="e">
        <f t="shared" si="13"/>
        <v>#REF!</v>
      </c>
      <c r="AL42" s="63" t="e">
        <f t="shared" si="25"/>
        <v>#REF!</v>
      </c>
      <c r="AO42" s="59">
        <v>21.164449999999999</v>
      </c>
      <c r="AP42" s="57" t="e">
        <f t="shared" si="17"/>
        <v>#REF!</v>
      </c>
      <c r="AQ42" s="59">
        <v>21.278849999999998</v>
      </c>
      <c r="AR42" s="57" t="e">
        <f t="shared" si="18"/>
        <v>#REF!</v>
      </c>
      <c r="AS42" s="57" t="e">
        <f t="shared" si="26"/>
        <v>#REF!</v>
      </c>
      <c r="AT42" s="59">
        <v>21.278919999999999</v>
      </c>
      <c r="AU42" s="57" t="e">
        <f t="shared" si="19"/>
        <v>#REF!</v>
      </c>
      <c r="AV42" s="57" t="e">
        <f t="shared" si="27"/>
        <v>#REF!</v>
      </c>
      <c r="AW42" s="59">
        <v>21.278919999999999</v>
      </c>
      <c r="AX42" s="57" t="e">
        <f t="shared" si="20"/>
        <v>#REF!</v>
      </c>
      <c r="AY42" s="57" t="e">
        <f t="shared" si="28"/>
        <v>#REF!</v>
      </c>
      <c r="AZ42" s="59">
        <v>21.278919999999999</v>
      </c>
      <c r="BA42" s="57" t="e">
        <f t="shared" si="21"/>
        <v>#REF!</v>
      </c>
      <c r="BB42" s="57" t="e">
        <f t="shared" si="29"/>
        <v>#REF!</v>
      </c>
      <c r="BD42" s="59">
        <v>8.8811300000000006</v>
      </c>
      <c r="BE42" s="77" t="e">
        <f t="shared" si="30"/>
        <v>#REF!</v>
      </c>
      <c r="BF42" s="59">
        <v>8.5885309999999997</v>
      </c>
      <c r="BG42" s="57" t="e">
        <f t="shared" si="31"/>
        <v>#REF!</v>
      </c>
      <c r="BH42" s="57" t="e">
        <f t="shared" si="32"/>
        <v>#REF!</v>
      </c>
      <c r="BI42" s="59">
        <v>8.5884830000000001</v>
      </c>
      <c r="BJ42" s="77" t="e">
        <f t="shared" si="33"/>
        <v>#REF!</v>
      </c>
      <c r="BK42" s="57" t="e">
        <f t="shared" si="34"/>
        <v>#REF!</v>
      </c>
      <c r="BL42" s="59">
        <v>8.5884800000000006</v>
      </c>
      <c r="BM42" s="77" t="e">
        <f t="shared" si="35"/>
        <v>#REF!</v>
      </c>
      <c r="BN42" s="57" t="e">
        <f t="shared" si="36"/>
        <v>#REF!</v>
      </c>
      <c r="BO42" s="59">
        <v>8.5884800000000006</v>
      </c>
      <c r="BP42" s="57" t="e">
        <f t="shared" si="37"/>
        <v>#REF!</v>
      </c>
      <c r="BQ42" s="57" t="e">
        <f t="shared" si="38"/>
        <v>#REF!</v>
      </c>
    </row>
    <row r="43" spans="2:69">
      <c r="B43" s="19">
        <v>37043</v>
      </c>
      <c r="C43" s="37">
        <f>'[6]istoric trim'!E41*1000</f>
        <v>8476083341.7772274</v>
      </c>
      <c r="D43" s="37">
        <f>'[6]istoric trim'!F41*1000</f>
        <v>3233848601.6705823</v>
      </c>
      <c r="E43" s="37">
        <f>'[6]istoric trim'!G41*1000</f>
        <v>5242234740.1066446</v>
      </c>
      <c r="F43" s="66">
        <f>[7]IFN!B41</f>
        <v>2549117208.6744218</v>
      </c>
      <c r="I43" s="66">
        <f>'[7]dat externa'!B42</f>
        <v>9254967962.6991348</v>
      </c>
      <c r="J43" s="66">
        <f t="shared" si="0"/>
        <v>20280168513.150784</v>
      </c>
      <c r="L43" s="4" t="s">
        <v>17</v>
      </c>
      <c r="M43" s="5" t="e">
        <f>#REF!</f>
        <v>#REF!</v>
      </c>
      <c r="N43" s="5">
        <f t="shared" si="6"/>
        <v>20280168513.150784</v>
      </c>
      <c r="O43" s="48" t="e">
        <f t="shared" si="16"/>
        <v>#REF!</v>
      </c>
      <c r="P43" s="46" t="e">
        <f t="shared" si="7"/>
        <v>#REF!</v>
      </c>
      <c r="Q43" s="52">
        <v>2</v>
      </c>
      <c r="R43" s="53">
        <v>10</v>
      </c>
      <c r="S43" s="10" t="e">
        <f t="shared" si="39"/>
        <v>#REF!</v>
      </c>
      <c r="T43" s="6">
        <f t="shared" si="40"/>
        <v>0.40335427617022868</v>
      </c>
      <c r="W43" s="63" t="e">
        <f t="shared" si="8"/>
        <v>#REF!</v>
      </c>
      <c r="Y43" s="63" t="e">
        <f t="shared" si="9"/>
        <v>#REF!</v>
      </c>
      <c r="Z43" s="63" t="e">
        <f t="shared" si="22"/>
        <v>#REF!</v>
      </c>
      <c r="AB43" s="63" t="e">
        <f t="shared" si="10"/>
        <v>#REF!</v>
      </c>
      <c r="AC43" s="63" t="e">
        <f t="shared" si="23"/>
        <v>#REF!</v>
      </c>
      <c r="AD43" s="64"/>
      <c r="AF43" s="63" t="e">
        <f t="shared" si="11"/>
        <v>#REF!</v>
      </c>
      <c r="AH43" s="63" t="e">
        <f t="shared" si="12"/>
        <v>#REF!</v>
      </c>
      <c r="AI43" s="63" t="e">
        <f t="shared" si="24"/>
        <v>#REF!</v>
      </c>
      <c r="AK43" s="63" t="e">
        <f t="shared" si="13"/>
        <v>#REF!</v>
      </c>
      <c r="AL43" s="63" t="e">
        <f t="shared" si="25"/>
        <v>#REF!</v>
      </c>
      <c r="AO43" s="59">
        <v>21.170940000000002</v>
      </c>
      <c r="AP43" s="57" t="e">
        <f t="shared" si="17"/>
        <v>#REF!</v>
      </c>
      <c r="AQ43" s="59">
        <v>21.052019999999999</v>
      </c>
      <c r="AR43" s="57" t="e">
        <f t="shared" si="18"/>
        <v>#REF!</v>
      </c>
      <c r="AS43" s="57" t="e">
        <f t="shared" si="26"/>
        <v>#REF!</v>
      </c>
      <c r="AT43" s="59">
        <v>21.052209999999999</v>
      </c>
      <c r="AU43" s="57" t="e">
        <f t="shared" si="19"/>
        <v>#REF!</v>
      </c>
      <c r="AV43" s="57" t="e">
        <f t="shared" si="27"/>
        <v>#REF!</v>
      </c>
      <c r="AW43" s="59">
        <v>21.052219999999998</v>
      </c>
      <c r="AX43" s="57" t="e">
        <f t="shared" si="20"/>
        <v>#REF!</v>
      </c>
      <c r="AY43" s="57" t="e">
        <f t="shared" si="28"/>
        <v>#REF!</v>
      </c>
      <c r="AZ43" s="59">
        <v>21.052219999999998</v>
      </c>
      <c r="BA43" s="57" t="e">
        <f t="shared" si="21"/>
        <v>#REF!</v>
      </c>
      <c r="BB43" s="57" t="e">
        <f t="shared" si="29"/>
        <v>#REF!</v>
      </c>
      <c r="BD43" s="59">
        <v>8.9853380000000005</v>
      </c>
      <c r="BE43" s="77" t="e">
        <f t="shared" si="30"/>
        <v>#REF!</v>
      </c>
      <c r="BF43" s="59">
        <v>8.5459969999999998</v>
      </c>
      <c r="BG43" s="57" t="e">
        <f t="shared" si="31"/>
        <v>#REF!</v>
      </c>
      <c r="BH43" s="57" t="e">
        <f t="shared" si="32"/>
        <v>#REF!</v>
      </c>
      <c r="BI43" s="59">
        <v>8.5457370000000008</v>
      </c>
      <c r="BJ43" s="77" t="e">
        <f t="shared" si="33"/>
        <v>#REF!</v>
      </c>
      <c r="BK43" s="57" t="e">
        <f t="shared" si="34"/>
        <v>#REF!</v>
      </c>
      <c r="BL43" s="59">
        <v>8.5457230000000006</v>
      </c>
      <c r="BM43" s="77" t="e">
        <f t="shared" si="35"/>
        <v>#REF!</v>
      </c>
      <c r="BN43" s="57" t="e">
        <f t="shared" si="36"/>
        <v>#REF!</v>
      </c>
      <c r="BO43" s="59">
        <v>8.5457199999999993</v>
      </c>
      <c r="BP43" s="57" t="e">
        <f t="shared" si="37"/>
        <v>#REF!</v>
      </c>
      <c r="BQ43" s="57" t="e">
        <f t="shared" si="38"/>
        <v>#REF!</v>
      </c>
    </row>
    <row r="44" spans="2:69">
      <c r="B44" s="19">
        <v>37135</v>
      </c>
      <c r="C44" s="37">
        <f>'[6]istoric trim'!E42*1000</f>
        <v>9366093720.0965137</v>
      </c>
      <c r="D44" s="37">
        <f>'[6]istoric trim'!F42*1000</f>
        <v>3598204990.9143033</v>
      </c>
      <c r="E44" s="37">
        <f>'[6]istoric trim'!G42*1000</f>
        <v>5767888729.1822109</v>
      </c>
      <c r="F44" s="66">
        <f>[7]IFN!B42</f>
        <v>2829035920.3881068</v>
      </c>
      <c r="I44" s="66">
        <f>'[7]dat externa'!B43</f>
        <v>10941626410.640217</v>
      </c>
      <c r="J44" s="66">
        <f t="shared" si="0"/>
        <v>23136756051.12484</v>
      </c>
      <c r="L44" s="4" t="s">
        <v>18</v>
      </c>
      <c r="M44" s="5" t="e">
        <f>#REF!</f>
        <v>#REF!</v>
      </c>
      <c r="N44" s="5">
        <f t="shared" si="6"/>
        <v>23136756051.12484</v>
      </c>
      <c r="O44" s="48" t="e">
        <f t="shared" si="16"/>
        <v>#REF!</v>
      </c>
      <c r="P44" s="46" t="e">
        <f t="shared" si="7"/>
        <v>#REF!</v>
      </c>
      <c r="Q44" s="52">
        <v>2</v>
      </c>
      <c r="R44" s="53">
        <v>10</v>
      </c>
      <c r="S44" s="10" t="e">
        <f t="shared" si="39"/>
        <v>#REF!</v>
      </c>
      <c r="T44" s="6">
        <f t="shared" si="40"/>
        <v>0.47221643556900172</v>
      </c>
      <c r="W44" s="63" t="e">
        <f t="shared" si="8"/>
        <v>#REF!</v>
      </c>
      <c r="Y44" s="63" t="e">
        <f t="shared" si="9"/>
        <v>#REF!</v>
      </c>
      <c r="Z44" s="63" t="e">
        <f t="shared" si="22"/>
        <v>#REF!</v>
      </c>
      <c r="AB44" s="63" t="e">
        <f t="shared" si="10"/>
        <v>#REF!</v>
      </c>
      <c r="AC44" s="63" t="e">
        <f t="shared" si="23"/>
        <v>#REF!</v>
      </c>
      <c r="AD44" s="64"/>
      <c r="AF44" s="63" t="e">
        <f t="shared" si="11"/>
        <v>#REF!</v>
      </c>
      <c r="AH44" s="63" t="e">
        <f t="shared" si="12"/>
        <v>#REF!</v>
      </c>
      <c r="AI44" s="63" t="e">
        <f t="shared" si="24"/>
        <v>#REF!</v>
      </c>
      <c r="AK44" s="63" t="e">
        <f t="shared" si="13"/>
        <v>#REF!</v>
      </c>
      <c r="AL44" s="63" t="e">
        <f t="shared" si="25"/>
        <v>#REF!</v>
      </c>
      <c r="AO44" s="59">
        <v>21.180720000000001</v>
      </c>
      <c r="AP44" s="57" t="e">
        <f t="shared" si="17"/>
        <v>#REF!</v>
      </c>
      <c r="AQ44" s="59">
        <v>21.234300000000001</v>
      </c>
      <c r="AR44" s="57" t="e">
        <f t="shared" si="18"/>
        <v>#REF!</v>
      </c>
      <c r="AS44" s="57" t="e">
        <f t="shared" si="26"/>
        <v>#REF!</v>
      </c>
      <c r="AT44" s="59">
        <v>21.23395</v>
      </c>
      <c r="AU44" s="57" t="e">
        <f t="shared" si="19"/>
        <v>#REF!</v>
      </c>
      <c r="AV44" s="57" t="e">
        <f t="shared" si="27"/>
        <v>#REF!</v>
      </c>
      <c r="AW44" s="59">
        <v>21.233930000000001</v>
      </c>
      <c r="AX44" s="57" t="e">
        <f t="shared" si="20"/>
        <v>#REF!</v>
      </c>
      <c r="AY44" s="57" t="e">
        <f t="shared" si="28"/>
        <v>#REF!</v>
      </c>
      <c r="AZ44" s="59">
        <v>21.233930000000001</v>
      </c>
      <c r="BA44" s="57" t="e">
        <f t="shared" si="21"/>
        <v>#REF!</v>
      </c>
      <c r="BB44" s="57" t="e">
        <f t="shared" si="29"/>
        <v>#REF!</v>
      </c>
      <c r="BD44" s="59">
        <v>9.0957650000000001</v>
      </c>
      <c r="BE44" s="77" t="e">
        <f t="shared" si="30"/>
        <v>#REF!</v>
      </c>
      <c r="BF44" s="59">
        <v>8.5275960000000008</v>
      </c>
      <c r="BG44" s="57" t="e">
        <f t="shared" si="31"/>
        <v>#REF!</v>
      </c>
      <c r="BH44" s="57" t="e">
        <f t="shared" si="32"/>
        <v>#REF!</v>
      </c>
      <c r="BI44" s="59">
        <v>8.526961</v>
      </c>
      <c r="BJ44" s="77" t="e">
        <f t="shared" si="33"/>
        <v>#REF!</v>
      </c>
      <c r="BK44" s="57" t="e">
        <f t="shared" si="34"/>
        <v>#REF!</v>
      </c>
      <c r="BL44" s="59">
        <v>8.5269259999999996</v>
      </c>
      <c r="BM44" s="77" t="e">
        <f t="shared" si="35"/>
        <v>#REF!</v>
      </c>
      <c r="BN44" s="57" t="e">
        <f t="shared" si="36"/>
        <v>#REF!</v>
      </c>
      <c r="BO44" s="59">
        <v>8.5269200000000005</v>
      </c>
      <c r="BP44" s="57" t="e">
        <f t="shared" si="37"/>
        <v>#REF!</v>
      </c>
      <c r="BQ44" s="57" t="e">
        <f t="shared" si="38"/>
        <v>#REF!</v>
      </c>
    </row>
    <row r="45" spans="2:69">
      <c r="B45" s="19">
        <v>37226</v>
      </c>
      <c r="C45" s="37">
        <f>'[6]istoric trim'!E43*1000</f>
        <v>10687403496.056999</v>
      </c>
      <c r="D45" s="37">
        <f>'[6]istoric trim'!F43*1000</f>
        <v>4020332946.2750006</v>
      </c>
      <c r="E45" s="37">
        <f>'[6]istoric trim'!G43*1000</f>
        <v>6667070549.7820005</v>
      </c>
      <c r="F45" s="66">
        <f>[7]IFN!B43</f>
        <v>3425391038.4032645</v>
      </c>
      <c r="I45" s="66">
        <f>'[7]dat externa'!B44</f>
        <v>11401921787.623762</v>
      </c>
      <c r="J45" s="66">
        <f t="shared" si="0"/>
        <v>25514716322.084026</v>
      </c>
      <c r="L45" s="4" t="s">
        <v>19</v>
      </c>
      <c r="M45" s="5" t="e">
        <f>#REF!</f>
        <v>#REF!</v>
      </c>
      <c r="N45" s="5">
        <f t="shared" si="6"/>
        <v>25514716322.084026</v>
      </c>
      <c r="O45" s="48" t="e">
        <f t="shared" si="16"/>
        <v>#REF!</v>
      </c>
      <c r="P45" s="46" t="e">
        <f t="shared" si="7"/>
        <v>#REF!</v>
      </c>
      <c r="Q45" s="52">
        <v>2</v>
      </c>
      <c r="R45" s="53">
        <v>10</v>
      </c>
      <c r="S45" s="10" t="e">
        <f t="shared" si="39"/>
        <v>#REF!</v>
      </c>
      <c r="T45" s="6">
        <f t="shared" si="40"/>
        <v>0.48090236338167847</v>
      </c>
      <c r="W45" s="63" t="e">
        <f t="shared" si="8"/>
        <v>#REF!</v>
      </c>
      <c r="Y45" s="63" t="e">
        <f t="shared" si="9"/>
        <v>#REF!</v>
      </c>
      <c r="Z45" s="63" t="e">
        <f t="shared" si="22"/>
        <v>#REF!</v>
      </c>
      <c r="AB45" s="63" t="e">
        <f t="shared" si="10"/>
        <v>#REF!</v>
      </c>
      <c r="AC45" s="63" t="e">
        <f t="shared" si="23"/>
        <v>#REF!</v>
      </c>
      <c r="AD45" s="64"/>
      <c r="AF45" s="63" t="e">
        <f t="shared" si="11"/>
        <v>#REF!</v>
      </c>
      <c r="AH45" s="63" t="e">
        <f t="shared" si="12"/>
        <v>#REF!</v>
      </c>
      <c r="AI45" s="63" t="e">
        <f t="shared" si="24"/>
        <v>#REF!</v>
      </c>
      <c r="AK45" s="63" t="e">
        <f t="shared" si="13"/>
        <v>#REF!</v>
      </c>
      <c r="AL45" s="63" t="e">
        <f t="shared" si="25"/>
        <v>#REF!</v>
      </c>
      <c r="AO45" s="59">
        <v>21.194559999999999</v>
      </c>
      <c r="AP45" s="57" t="e">
        <f t="shared" si="17"/>
        <v>#REF!</v>
      </c>
      <c r="AQ45" s="59">
        <v>21.340679999999999</v>
      </c>
      <c r="AR45" s="57" t="e">
        <f t="shared" si="18"/>
        <v>#REF!</v>
      </c>
      <c r="AS45" s="57" t="e">
        <f t="shared" si="26"/>
        <v>#REF!</v>
      </c>
      <c r="AT45" s="59">
        <v>21.33972</v>
      </c>
      <c r="AU45" s="57" t="e">
        <f t="shared" si="19"/>
        <v>#REF!</v>
      </c>
      <c r="AV45" s="57" t="e">
        <f t="shared" si="27"/>
        <v>#REF!</v>
      </c>
      <c r="AW45" s="59">
        <v>21.339659999999999</v>
      </c>
      <c r="AX45" s="57" t="e">
        <f t="shared" si="20"/>
        <v>#REF!</v>
      </c>
      <c r="AY45" s="57" t="e">
        <f t="shared" si="28"/>
        <v>#REF!</v>
      </c>
      <c r="AZ45" s="59">
        <v>21.339649999999999</v>
      </c>
      <c r="BA45" s="57" t="e">
        <f t="shared" si="21"/>
        <v>#REF!</v>
      </c>
      <c r="BB45" s="57" t="e">
        <f t="shared" si="29"/>
        <v>#REF!</v>
      </c>
      <c r="BD45" s="59">
        <v>9.2135870000000004</v>
      </c>
      <c r="BE45" s="77" t="e">
        <f t="shared" si="30"/>
        <v>#REF!</v>
      </c>
      <c r="BF45" s="59">
        <v>8.6458239999999993</v>
      </c>
      <c r="BG45" s="57" t="e">
        <f t="shared" si="31"/>
        <v>#REF!</v>
      </c>
      <c r="BH45" s="57" t="e">
        <f t="shared" si="32"/>
        <v>#REF!</v>
      </c>
      <c r="BI45" s="59">
        <v>8.6441960000000009</v>
      </c>
      <c r="BJ45" s="77" t="e">
        <f t="shared" si="33"/>
        <v>#REF!</v>
      </c>
      <c r="BK45" s="57" t="e">
        <f t="shared" si="34"/>
        <v>#REF!</v>
      </c>
      <c r="BL45" s="59">
        <v>8.6441060000000007</v>
      </c>
      <c r="BM45" s="77" t="e">
        <f t="shared" si="35"/>
        <v>#REF!</v>
      </c>
      <c r="BN45" s="57" t="e">
        <f t="shared" si="36"/>
        <v>#REF!</v>
      </c>
      <c r="BO45" s="59">
        <v>8.6440909999999995</v>
      </c>
      <c r="BP45" s="57" t="e">
        <f t="shared" si="37"/>
        <v>#REF!</v>
      </c>
      <c r="BQ45" s="57" t="e">
        <f t="shared" si="38"/>
        <v>#REF!</v>
      </c>
    </row>
    <row r="46" spans="2:69">
      <c r="B46" s="19">
        <v>37316</v>
      </c>
      <c r="C46" s="37">
        <f>'[6]istoric trim'!E44*1000</f>
        <v>11815648109.135151</v>
      </c>
      <c r="D46" s="37">
        <f>'[6]istoric trim'!F44*1000</f>
        <v>4414363261.7284555</v>
      </c>
      <c r="E46" s="37">
        <f>'[6]istoric trim'!G44*1000</f>
        <v>7401284847.4066963</v>
      </c>
      <c r="F46" s="66">
        <f>[7]IFN!B44</f>
        <v>3536033841.9311953</v>
      </c>
      <c r="I46" s="66">
        <f>'[7]dat externa'!B45</f>
        <v>12023174109.1826</v>
      </c>
      <c r="J46" s="66">
        <f t="shared" si="0"/>
        <v>27374856060.248947</v>
      </c>
      <c r="L46" s="4" t="s">
        <v>20</v>
      </c>
      <c r="M46" s="5" t="e">
        <f>#REF!</f>
        <v>#REF!</v>
      </c>
      <c r="N46" s="5">
        <f t="shared" si="6"/>
        <v>27374856060.248947</v>
      </c>
      <c r="O46" s="48" t="e">
        <f t="shared" si="16"/>
        <v>#REF!</v>
      </c>
      <c r="P46" s="46" t="e">
        <f t="shared" si="7"/>
        <v>#REF!</v>
      </c>
      <c r="Q46" s="52">
        <v>2</v>
      </c>
      <c r="R46" s="53">
        <v>10</v>
      </c>
      <c r="S46" s="10" t="e">
        <f t="shared" si="39"/>
        <v>#REF!</v>
      </c>
      <c r="T46" s="6">
        <f t="shared" si="40"/>
        <v>0.45949063627319786</v>
      </c>
      <c r="W46" s="63" t="e">
        <f t="shared" si="8"/>
        <v>#REF!</v>
      </c>
      <c r="Y46" s="63" t="e">
        <f t="shared" si="9"/>
        <v>#REF!</v>
      </c>
      <c r="Z46" s="63" t="e">
        <f t="shared" si="22"/>
        <v>#REF!</v>
      </c>
      <c r="AB46" s="63" t="e">
        <f t="shared" si="10"/>
        <v>#REF!</v>
      </c>
      <c r="AC46" s="63" t="e">
        <f t="shared" si="23"/>
        <v>#REF!</v>
      </c>
      <c r="AD46" s="64"/>
      <c r="AF46" s="63" t="e">
        <f t="shared" si="11"/>
        <v>#REF!</v>
      </c>
      <c r="AH46" s="63" t="e">
        <f t="shared" si="12"/>
        <v>#REF!</v>
      </c>
      <c r="AI46" s="63" t="e">
        <f t="shared" si="24"/>
        <v>#REF!</v>
      </c>
      <c r="AK46" s="63" t="e">
        <f t="shared" si="13"/>
        <v>#REF!</v>
      </c>
      <c r="AL46" s="63" t="e">
        <f t="shared" si="25"/>
        <v>#REF!</v>
      </c>
      <c r="AO46" s="59">
        <v>21.213450000000002</v>
      </c>
      <c r="AP46" s="57" t="e">
        <f t="shared" si="17"/>
        <v>#REF!</v>
      </c>
      <c r="AQ46" s="59">
        <v>21.582840000000001</v>
      </c>
      <c r="AR46" s="57" t="e">
        <f t="shared" si="18"/>
        <v>#REF!</v>
      </c>
      <c r="AS46" s="57" t="e">
        <f t="shared" si="26"/>
        <v>#REF!</v>
      </c>
      <c r="AT46" s="59">
        <v>21.580269999999999</v>
      </c>
      <c r="AU46" s="57" t="e">
        <f t="shared" si="19"/>
        <v>#REF!</v>
      </c>
      <c r="AV46" s="57" t="e">
        <f t="shared" si="27"/>
        <v>#REF!</v>
      </c>
      <c r="AW46" s="59">
        <v>21.580120000000001</v>
      </c>
      <c r="AX46" s="57" t="e">
        <f t="shared" si="20"/>
        <v>#REF!</v>
      </c>
      <c r="AY46" s="57" t="e">
        <f t="shared" si="28"/>
        <v>#REF!</v>
      </c>
      <c r="AZ46" s="59">
        <v>21.580100000000002</v>
      </c>
      <c r="BA46" s="57" t="e">
        <f t="shared" si="21"/>
        <v>#REF!</v>
      </c>
      <c r="BB46" s="57" t="e">
        <f t="shared" si="29"/>
        <v>#REF!</v>
      </c>
      <c r="BD46" s="59">
        <v>9.3397590000000008</v>
      </c>
      <c r="BE46" s="77" t="e">
        <f t="shared" si="30"/>
        <v>#REF!</v>
      </c>
      <c r="BF46" s="59">
        <v>8.9068299999999994</v>
      </c>
      <c r="BG46" s="57" t="e">
        <f t="shared" si="31"/>
        <v>#REF!</v>
      </c>
      <c r="BH46" s="57" t="e">
        <f t="shared" si="32"/>
        <v>#REF!</v>
      </c>
      <c r="BI46" s="59">
        <v>8.9029769999999999</v>
      </c>
      <c r="BJ46" s="77" t="e">
        <f t="shared" si="33"/>
        <v>#REF!</v>
      </c>
      <c r="BK46" s="57" t="e">
        <f t="shared" si="34"/>
        <v>#REF!</v>
      </c>
      <c r="BL46" s="59">
        <v>8.9027639999999995</v>
      </c>
      <c r="BM46" s="77" t="e">
        <f t="shared" si="35"/>
        <v>#REF!</v>
      </c>
      <c r="BN46" s="57" t="e">
        <f t="shared" si="36"/>
        <v>#REF!</v>
      </c>
      <c r="BO46" s="59">
        <v>8.9027279999999998</v>
      </c>
      <c r="BP46" s="57" t="e">
        <f t="shared" si="37"/>
        <v>#REF!</v>
      </c>
      <c r="BQ46" s="57" t="e">
        <f t="shared" si="38"/>
        <v>#REF!</v>
      </c>
    </row>
    <row r="47" spans="2:69">
      <c r="B47" s="19">
        <v>37408</v>
      </c>
      <c r="C47" s="37">
        <f>'[6]istoric trim'!E45*1000</f>
        <v>13191932546.442892</v>
      </c>
      <c r="D47" s="37">
        <f>'[6]istoric trim'!F45*1000</f>
        <v>4330854734.0668211</v>
      </c>
      <c r="E47" s="37">
        <f>'[6]istoric trim'!G45*1000</f>
        <v>8861077812.3760719</v>
      </c>
      <c r="F47" s="66">
        <f>[7]IFN!B45</f>
        <v>4275964083.7958417</v>
      </c>
      <c r="I47" s="66">
        <f>'[7]dat externa'!B46</f>
        <v>13364861331.44334</v>
      </c>
      <c r="J47" s="66">
        <f t="shared" si="0"/>
        <v>30832757961.682076</v>
      </c>
      <c r="L47" s="4" t="s">
        <v>21</v>
      </c>
      <c r="M47" s="5" t="e">
        <f>#REF!</f>
        <v>#REF!</v>
      </c>
      <c r="N47" s="5">
        <f t="shared" si="6"/>
        <v>30832757961.682076</v>
      </c>
      <c r="O47" s="48" t="e">
        <f t="shared" si="16"/>
        <v>#REF!</v>
      </c>
      <c r="P47" s="46" t="e">
        <f t="shared" si="7"/>
        <v>#REF!</v>
      </c>
      <c r="Q47" s="52">
        <v>2</v>
      </c>
      <c r="R47" s="53">
        <v>10</v>
      </c>
      <c r="S47" s="10" t="e">
        <f t="shared" si="39"/>
        <v>#REF!</v>
      </c>
      <c r="T47" s="6">
        <f t="shared" si="40"/>
        <v>0.52034032368559502</v>
      </c>
      <c r="W47" s="63" t="e">
        <f t="shared" si="8"/>
        <v>#REF!</v>
      </c>
      <c r="Y47" s="63" t="e">
        <f t="shared" si="9"/>
        <v>#REF!</v>
      </c>
      <c r="Z47" s="63" t="e">
        <f t="shared" si="22"/>
        <v>#REF!</v>
      </c>
      <c r="AB47" s="63" t="e">
        <f t="shared" si="10"/>
        <v>#REF!</v>
      </c>
      <c r="AC47" s="63" t="e">
        <f t="shared" si="23"/>
        <v>#REF!</v>
      </c>
      <c r="AD47" s="64"/>
      <c r="AF47" s="63" t="e">
        <f t="shared" si="11"/>
        <v>#REF!</v>
      </c>
      <c r="AH47" s="63" t="e">
        <f t="shared" si="12"/>
        <v>#REF!</v>
      </c>
      <c r="AI47" s="63" t="e">
        <f t="shared" si="24"/>
        <v>#REF!</v>
      </c>
      <c r="AK47" s="63" t="e">
        <f t="shared" si="13"/>
        <v>#REF!</v>
      </c>
      <c r="AL47" s="63" t="e">
        <f t="shared" si="25"/>
        <v>#REF!</v>
      </c>
      <c r="AO47" s="59">
        <v>21.23865</v>
      </c>
      <c r="AP47" s="57" t="e">
        <f t="shared" si="17"/>
        <v>#REF!</v>
      </c>
      <c r="AQ47" s="59">
        <v>22.169720000000002</v>
      </c>
      <c r="AR47" s="57" t="e">
        <f t="shared" si="18"/>
        <v>#REF!</v>
      </c>
      <c r="AS47" s="57" t="e">
        <f t="shared" si="26"/>
        <v>#REF!</v>
      </c>
      <c r="AT47" s="59">
        <v>22.161860000000001</v>
      </c>
      <c r="AU47" s="57" t="e">
        <f t="shared" si="19"/>
        <v>#REF!</v>
      </c>
      <c r="AV47" s="57" t="e">
        <f t="shared" si="27"/>
        <v>#REF!</v>
      </c>
      <c r="AW47" s="59">
        <v>22.16142</v>
      </c>
      <c r="AX47" s="57" t="e">
        <f t="shared" si="20"/>
        <v>#REF!</v>
      </c>
      <c r="AY47" s="57" t="e">
        <f t="shared" si="28"/>
        <v>#REF!</v>
      </c>
      <c r="AZ47" s="59">
        <v>22.161349999999999</v>
      </c>
      <c r="BA47" s="57" t="e">
        <f t="shared" si="21"/>
        <v>#REF!</v>
      </c>
      <c r="BB47" s="57" t="e">
        <f t="shared" si="29"/>
        <v>#REF!</v>
      </c>
      <c r="BD47" s="59">
        <v>9.4751220000000007</v>
      </c>
      <c r="BE47" s="77" t="e">
        <f t="shared" si="30"/>
        <v>#REF!</v>
      </c>
      <c r="BF47" s="59">
        <v>9.2402840000000008</v>
      </c>
      <c r="BG47" s="57" t="e">
        <f t="shared" si="31"/>
        <v>#REF!</v>
      </c>
      <c r="BH47" s="57" t="e">
        <f t="shared" si="32"/>
        <v>#REF!</v>
      </c>
      <c r="BI47" s="59">
        <v>9.2327340000000007</v>
      </c>
      <c r="BJ47" s="77" t="e">
        <f t="shared" si="33"/>
        <v>#REF!</v>
      </c>
      <c r="BK47" s="57" t="e">
        <f t="shared" si="34"/>
        <v>#REF!</v>
      </c>
      <c r="BL47" s="59">
        <v>9.2323149999999998</v>
      </c>
      <c r="BM47" s="77" t="e">
        <f t="shared" si="35"/>
        <v>#REF!</v>
      </c>
      <c r="BN47" s="57" t="e">
        <f t="shared" si="36"/>
        <v>#REF!</v>
      </c>
      <c r="BO47" s="59">
        <v>9.2322439999999997</v>
      </c>
      <c r="BP47" s="57" t="e">
        <f t="shared" si="37"/>
        <v>#REF!</v>
      </c>
      <c r="BQ47" s="57" t="e">
        <f t="shared" si="38"/>
        <v>#REF!</v>
      </c>
    </row>
    <row r="48" spans="2:69">
      <c r="B48" s="19">
        <v>37500</v>
      </c>
      <c r="C48" s="37">
        <f>'[6]istoric trim'!E46*1000</f>
        <v>13749658467.658337</v>
      </c>
      <c r="D48" s="37">
        <f>'[6]istoric trim'!F46*1000</f>
        <v>4642366395.5950003</v>
      </c>
      <c r="E48" s="37">
        <f>'[6]istoric trim'!G46*1000</f>
        <v>9107292072.0633373</v>
      </c>
      <c r="F48" s="66">
        <f>[7]IFN!B46</f>
        <v>4434564213.2290621</v>
      </c>
      <c r="I48" s="66">
        <f>'[7]dat externa'!B47</f>
        <v>13752194590.573727</v>
      </c>
      <c r="J48" s="66">
        <f t="shared" si="0"/>
        <v>31936417271.461124</v>
      </c>
      <c r="L48" s="4" t="s">
        <v>22</v>
      </c>
      <c r="M48" s="5" t="e">
        <f>#REF!</f>
        <v>#REF!</v>
      </c>
      <c r="N48" s="5">
        <f t="shared" si="6"/>
        <v>31936417271.461124</v>
      </c>
      <c r="O48" s="48" t="e">
        <f t="shared" si="16"/>
        <v>#REF!</v>
      </c>
      <c r="P48" s="46" t="e">
        <f t="shared" si="7"/>
        <v>#REF!</v>
      </c>
      <c r="Q48" s="52">
        <v>2</v>
      </c>
      <c r="R48" s="53">
        <v>10</v>
      </c>
      <c r="S48" s="10" t="e">
        <f t="shared" si="39"/>
        <v>#REF!</v>
      </c>
      <c r="T48" s="6">
        <f t="shared" si="40"/>
        <v>0.38033254103954084</v>
      </c>
      <c r="W48" s="63" t="e">
        <f t="shared" si="8"/>
        <v>#REF!</v>
      </c>
      <c r="Y48" s="63" t="e">
        <f t="shared" si="9"/>
        <v>#REF!</v>
      </c>
      <c r="Z48" s="63" t="e">
        <f t="shared" si="22"/>
        <v>#REF!</v>
      </c>
      <c r="AB48" s="63" t="e">
        <f t="shared" si="10"/>
        <v>#REF!</v>
      </c>
      <c r="AC48" s="63" t="e">
        <f t="shared" si="23"/>
        <v>#REF!</v>
      </c>
      <c r="AD48" s="64"/>
      <c r="AF48" s="63" t="e">
        <f t="shared" si="11"/>
        <v>#REF!</v>
      </c>
      <c r="AH48" s="63" t="e">
        <f t="shared" si="12"/>
        <v>#REF!</v>
      </c>
      <c r="AI48" s="63" t="e">
        <f t="shared" si="24"/>
        <v>#REF!</v>
      </c>
      <c r="AK48" s="63" t="e">
        <f t="shared" si="13"/>
        <v>#REF!</v>
      </c>
      <c r="AL48" s="63" t="e">
        <f t="shared" si="25"/>
        <v>#REF!</v>
      </c>
      <c r="AO48" s="59">
        <v>21.271889999999999</v>
      </c>
      <c r="AP48" s="57" t="e">
        <f t="shared" si="17"/>
        <v>#REF!</v>
      </c>
      <c r="AQ48" s="59">
        <v>22.346579999999999</v>
      </c>
      <c r="AR48" s="57" t="e">
        <f t="shared" si="18"/>
        <v>#REF!</v>
      </c>
      <c r="AS48" s="57" t="e">
        <f t="shared" si="26"/>
        <v>#REF!</v>
      </c>
      <c r="AT48" s="59">
        <v>22.337109999999999</v>
      </c>
      <c r="AU48" s="57" t="e">
        <f t="shared" si="19"/>
        <v>#REF!</v>
      </c>
      <c r="AV48" s="57" t="e">
        <f t="shared" si="27"/>
        <v>#REF!</v>
      </c>
      <c r="AW48" s="59">
        <v>22.336580000000001</v>
      </c>
      <c r="AX48" s="57" t="e">
        <f t="shared" si="20"/>
        <v>#REF!</v>
      </c>
      <c r="AY48" s="57" t="e">
        <f t="shared" si="28"/>
        <v>#REF!</v>
      </c>
      <c r="AZ48" s="59">
        <v>22.336490000000001</v>
      </c>
      <c r="BA48" s="57" t="e">
        <f t="shared" si="21"/>
        <v>#REF!</v>
      </c>
      <c r="BB48" s="57" t="e">
        <f t="shared" si="29"/>
        <v>#REF!</v>
      </c>
      <c r="BD48" s="59">
        <v>9.6206189999999996</v>
      </c>
      <c r="BE48" s="77" t="e">
        <f t="shared" si="30"/>
        <v>#REF!</v>
      </c>
      <c r="BF48" s="59">
        <v>9.3958200000000005</v>
      </c>
      <c r="BG48" s="57" t="e">
        <f t="shared" si="31"/>
        <v>#REF!</v>
      </c>
      <c r="BH48" s="57" t="e">
        <f t="shared" si="32"/>
        <v>#REF!</v>
      </c>
      <c r="BI48" s="59">
        <v>9.38584</v>
      </c>
      <c r="BJ48" s="77" t="e">
        <f t="shared" si="33"/>
        <v>#REF!</v>
      </c>
      <c r="BK48" s="57" t="e">
        <f t="shared" si="34"/>
        <v>#REF!</v>
      </c>
      <c r="BL48" s="59">
        <v>9.3852840000000004</v>
      </c>
      <c r="BM48" s="77" t="e">
        <f t="shared" si="35"/>
        <v>#REF!</v>
      </c>
      <c r="BN48" s="57" t="e">
        <f t="shared" si="36"/>
        <v>#REF!</v>
      </c>
      <c r="BO48" s="59">
        <v>9.3851890000000004</v>
      </c>
      <c r="BP48" s="57" t="e">
        <f t="shared" si="37"/>
        <v>#REF!</v>
      </c>
      <c r="BQ48" s="57" t="e">
        <f t="shared" si="38"/>
        <v>#REF!</v>
      </c>
    </row>
    <row r="49" spans="2:69">
      <c r="B49" s="19">
        <v>37591</v>
      </c>
      <c r="C49" s="37">
        <f>'[6]istoric trim'!E47*1000</f>
        <v>14972054723.336201</v>
      </c>
      <c r="D49" s="37">
        <f>'[6]istoric trim'!F47*1000</f>
        <v>5062475908.0729961</v>
      </c>
      <c r="E49" s="37">
        <f>'[6]istoric trim'!G47*1000</f>
        <v>9909578815.2632065</v>
      </c>
      <c r="F49" s="66">
        <f>[7]IFN!B47</f>
        <v>5061138732.1550169</v>
      </c>
      <c r="I49" s="66">
        <f>'[7]dat externa'!B48</f>
        <v>13613291912.9625</v>
      </c>
      <c r="J49" s="66">
        <f t="shared" si="0"/>
        <v>33646485368.45372</v>
      </c>
      <c r="L49" s="4" t="s">
        <v>23</v>
      </c>
      <c r="M49" s="5" t="e">
        <f>#REF!</f>
        <v>#REF!</v>
      </c>
      <c r="N49" s="5">
        <f t="shared" si="6"/>
        <v>33646485368.45372</v>
      </c>
      <c r="O49" s="48" t="e">
        <f t="shared" si="16"/>
        <v>#REF!</v>
      </c>
      <c r="P49" s="46" t="e">
        <f t="shared" si="7"/>
        <v>#REF!</v>
      </c>
      <c r="Q49" s="52">
        <v>2</v>
      </c>
      <c r="R49" s="53">
        <v>10</v>
      </c>
      <c r="S49" s="10" t="e">
        <f t="shared" si="39"/>
        <v>#REF!</v>
      </c>
      <c r="T49" s="6">
        <f t="shared" si="40"/>
        <v>0.31870897343002458</v>
      </c>
      <c r="W49" s="63" t="e">
        <f t="shared" si="8"/>
        <v>#REF!</v>
      </c>
      <c r="Y49" s="63" t="e">
        <f t="shared" si="9"/>
        <v>#REF!</v>
      </c>
      <c r="Z49" s="63" t="e">
        <f t="shared" si="22"/>
        <v>#REF!</v>
      </c>
      <c r="AB49" s="63" t="e">
        <f t="shared" si="10"/>
        <v>#REF!</v>
      </c>
      <c r="AC49" s="63" t="e">
        <f t="shared" si="23"/>
        <v>#REF!</v>
      </c>
      <c r="AD49" s="64"/>
      <c r="AF49" s="63" t="e">
        <f t="shared" si="11"/>
        <v>#REF!</v>
      </c>
      <c r="AH49" s="63" t="e">
        <f t="shared" si="12"/>
        <v>#REF!</v>
      </c>
      <c r="AI49" s="63" t="e">
        <f t="shared" si="24"/>
        <v>#REF!</v>
      </c>
      <c r="AK49" s="63" t="e">
        <f t="shared" si="13"/>
        <v>#REF!</v>
      </c>
      <c r="AL49" s="63" t="e">
        <f t="shared" si="25"/>
        <v>#REF!</v>
      </c>
      <c r="AO49" s="59">
        <v>21.31616</v>
      </c>
      <c r="AP49" s="57" t="e">
        <f t="shared" si="17"/>
        <v>#REF!</v>
      </c>
      <c r="AQ49" s="59">
        <v>22.343979999999998</v>
      </c>
      <c r="AR49" s="57" t="e">
        <f t="shared" si="18"/>
        <v>#REF!</v>
      </c>
      <c r="AS49" s="57" t="e">
        <f t="shared" si="26"/>
        <v>#REF!</v>
      </c>
      <c r="AT49" s="59">
        <v>22.336459999999999</v>
      </c>
      <c r="AU49" s="57" t="e">
        <f t="shared" si="19"/>
        <v>#REF!</v>
      </c>
      <c r="AV49" s="57" t="e">
        <f t="shared" si="27"/>
        <v>#REF!</v>
      </c>
      <c r="AW49" s="59">
        <v>22.336040000000001</v>
      </c>
      <c r="AX49" s="57" t="e">
        <f t="shared" si="20"/>
        <v>#REF!</v>
      </c>
      <c r="AY49" s="57" t="e">
        <f t="shared" si="28"/>
        <v>#REF!</v>
      </c>
      <c r="AZ49" s="59">
        <v>22.33596</v>
      </c>
      <c r="BA49" s="57" t="e">
        <f t="shared" si="21"/>
        <v>#REF!</v>
      </c>
      <c r="BB49" s="57" t="e">
        <f t="shared" si="29"/>
        <v>#REF!</v>
      </c>
      <c r="BD49" s="59">
        <v>9.7774750000000008</v>
      </c>
      <c r="BE49" s="77" t="e">
        <f t="shared" si="30"/>
        <v>#REF!</v>
      </c>
      <c r="BF49" s="59">
        <v>9.5501109999999994</v>
      </c>
      <c r="BG49" s="57" t="e">
        <f t="shared" si="31"/>
        <v>#REF!</v>
      </c>
      <c r="BH49" s="57" t="e">
        <f t="shared" si="32"/>
        <v>#REF!</v>
      </c>
      <c r="BI49" s="59">
        <v>9.5373940000000008</v>
      </c>
      <c r="BJ49" s="77" t="e">
        <f t="shared" si="33"/>
        <v>#REF!</v>
      </c>
      <c r="BK49" s="57" t="e">
        <f t="shared" si="34"/>
        <v>#REF!</v>
      </c>
      <c r="BL49" s="59">
        <v>9.5366789999999995</v>
      </c>
      <c r="BM49" s="77" t="e">
        <f t="shared" si="35"/>
        <v>#REF!</v>
      </c>
      <c r="BN49" s="57" t="e">
        <f t="shared" si="36"/>
        <v>#REF!</v>
      </c>
      <c r="BO49" s="59">
        <v>9.5365559999999991</v>
      </c>
      <c r="BP49" s="57" t="e">
        <f t="shared" si="37"/>
        <v>#REF!</v>
      </c>
      <c r="BQ49" s="57" t="e">
        <f t="shared" si="38"/>
        <v>#REF!</v>
      </c>
    </row>
    <row r="50" spans="2:69">
      <c r="B50" s="19">
        <v>37681</v>
      </c>
      <c r="C50" s="37">
        <f>'[6]istoric trim'!E48*1000</f>
        <v>16114095541.356379</v>
      </c>
      <c r="D50" s="37">
        <f>'[6]istoric trim'!F48*1000</f>
        <v>5713363266.9165621</v>
      </c>
      <c r="E50" s="37">
        <f>'[6]istoric trim'!G48*1000</f>
        <v>10400732274.439817</v>
      </c>
      <c r="F50" s="66">
        <f>[7]IFN!B48</f>
        <v>4955969137.1369877</v>
      </c>
      <c r="I50" s="66">
        <f>'[7]dat externa'!B49</f>
        <v>14089642248</v>
      </c>
      <c r="J50" s="66">
        <f t="shared" si="0"/>
        <v>35159706926.493362</v>
      </c>
      <c r="L50" s="4" t="s">
        <v>24</v>
      </c>
      <c r="M50" s="5" t="e">
        <f>#REF!</f>
        <v>#REF!</v>
      </c>
      <c r="N50" s="5">
        <f t="shared" si="6"/>
        <v>35159706926.493362</v>
      </c>
      <c r="O50" s="48" t="e">
        <f t="shared" si="16"/>
        <v>#REF!</v>
      </c>
      <c r="P50" s="46" t="e">
        <f t="shared" si="7"/>
        <v>#REF!</v>
      </c>
      <c r="Q50" s="52">
        <v>2</v>
      </c>
      <c r="R50" s="53">
        <v>10</v>
      </c>
      <c r="S50" s="10" t="e">
        <f t="shared" si="39"/>
        <v>#REF!</v>
      </c>
      <c r="T50" s="6">
        <f t="shared" si="40"/>
        <v>0.28437960912418481</v>
      </c>
      <c r="W50" s="63" t="e">
        <f t="shared" si="8"/>
        <v>#REF!</v>
      </c>
      <c r="Y50" s="63" t="e">
        <f t="shared" si="9"/>
        <v>#REF!</v>
      </c>
      <c r="Z50" s="63" t="e">
        <f t="shared" si="22"/>
        <v>#REF!</v>
      </c>
      <c r="AB50" s="63" t="e">
        <f t="shared" si="10"/>
        <v>#REF!</v>
      </c>
      <c r="AC50" s="63" t="e">
        <f t="shared" si="23"/>
        <v>#REF!</v>
      </c>
      <c r="AD50" s="64"/>
      <c r="AF50" s="63" t="e">
        <f t="shared" si="11"/>
        <v>#REF!</v>
      </c>
      <c r="AH50" s="63" t="e">
        <f t="shared" si="12"/>
        <v>#REF!</v>
      </c>
      <c r="AI50" s="63" t="e">
        <f t="shared" si="24"/>
        <v>#REF!</v>
      </c>
      <c r="AK50" s="63" t="e">
        <f t="shared" si="13"/>
        <v>#REF!</v>
      </c>
      <c r="AL50" s="63" t="e">
        <f t="shared" si="25"/>
        <v>#REF!</v>
      </c>
      <c r="AO50" s="59">
        <v>21.37519</v>
      </c>
      <c r="AP50" s="57" t="e">
        <f t="shared" si="17"/>
        <v>#REF!</v>
      </c>
      <c r="AQ50" s="59">
        <v>22.273240000000001</v>
      </c>
      <c r="AR50" s="57" t="e">
        <f t="shared" si="18"/>
        <v>#REF!</v>
      </c>
      <c r="AS50" s="57" t="e">
        <f t="shared" si="26"/>
        <v>#REF!</v>
      </c>
      <c r="AT50" s="59">
        <v>22.270569999999999</v>
      </c>
      <c r="AU50" s="57" t="e">
        <f t="shared" si="19"/>
        <v>#REF!</v>
      </c>
      <c r="AV50" s="57" t="e">
        <f t="shared" si="27"/>
        <v>#REF!</v>
      </c>
      <c r="AW50" s="59">
        <v>22.270409999999998</v>
      </c>
      <c r="AX50" s="57" t="e">
        <f t="shared" si="20"/>
        <v>#REF!</v>
      </c>
      <c r="AY50" s="57" t="e">
        <f t="shared" si="28"/>
        <v>#REF!</v>
      </c>
      <c r="AZ50" s="59">
        <v>22.270389999999999</v>
      </c>
      <c r="BA50" s="57" t="e">
        <f t="shared" si="21"/>
        <v>#REF!</v>
      </c>
      <c r="BB50" s="57" t="e">
        <f t="shared" si="29"/>
        <v>#REF!</v>
      </c>
      <c r="BD50" s="59">
        <v>9.9469550000000009</v>
      </c>
      <c r="BE50" s="77" t="e">
        <f t="shared" si="30"/>
        <v>#REF!</v>
      </c>
      <c r="BF50" s="59">
        <v>9.7190200000000004</v>
      </c>
      <c r="BG50" s="57" t="e">
        <f t="shared" si="31"/>
        <v>#REF!</v>
      </c>
      <c r="BH50" s="57" t="e">
        <f t="shared" si="32"/>
        <v>#REF!</v>
      </c>
      <c r="BI50" s="59">
        <v>9.7027619999999999</v>
      </c>
      <c r="BJ50" s="77" t="e">
        <f t="shared" si="33"/>
        <v>#REF!</v>
      </c>
      <c r="BK50" s="57" t="e">
        <f t="shared" si="34"/>
        <v>#REF!</v>
      </c>
      <c r="BL50" s="59">
        <v>9.7018380000000004</v>
      </c>
      <c r="BM50" s="77" t="e">
        <f t="shared" si="35"/>
        <v>#REF!</v>
      </c>
      <c r="BN50" s="57" t="e">
        <f t="shared" si="36"/>
        <v>#REF!</v>
      </c>
      <c r="BO50" s="59">
        <v>9.7016799999999996</v>
      </c>
      <c r="BP50" s="57" t="e">
        <f t="shared" si="37"/>
        <v>#REF!</v>
      </c>
      <c r="BQ50" s="57" t="e">
        <f t="shared" si="38"/>
        <v>#REF!</v>
      </c>
    </row>
    <row r="51" spans="2:69">
      <c r="B51" s="19">
        <v>37773</v>
      </c>
      <c r="C51" s="37">
        <f>'[6]istoric trim'!E49*1000</f>
        <v>17276372771.998753</v>
      </c>
      <c r="D51" s="37">
        <f>'[6]istoric trim'!F49*1000</f>
        <v>6489474775.8220081</v>
      </c>
      <c r="E51" s="37">
        <f>'[6]istoric trim'!G49*1000</f>
        <v>10786897996.176744</v>
      </c>
      <c r="F51" s="66">
        <f>[7]IFN!B49</f>
        <v>5240524185.6928082</v>
      </c>
      <c r="I51" s="66">
        <f>'[7]dat externa'!B50</f>
        <v>14255719749.9</v>
      </c>
      <c r="J51" s="66">
        <f t="shared" si="0"/>
        <v>36772616707.59156</v>
      </c>
      <c r="L51" s="4" t="s">
        <v>25</v>
      </c>
      <c r="M51" s="5" t="e">
        <f>#REF!</f>
        <v>#REF!</v>
      </c>
      <c r="N51" s="5">
        <f t="shared" si="6"/>
        <v>36772616707.59156</v>
      </c>
      <c r="O51" s="48" t="e">
        <f t="shared" si="16"/>
        <v>#REF!</v>
      </c>
      <c r="P51" s="46" t="e">
        <f t="shared" si="7"/>
        <v>#REF!</v>
      </c>
      <c r="Q51" s="52">
        <v>2</v>
      </c>
      <c r="R51" s="53">
        <v>10</v>
      </c>
      <c r="S51" s="10" t="e">
        <f t="shared" si="39"/>
        <v>#REF!</v>
      </c>
      <c r="T51" s="6">
        <f t="shared" si="40"/>
        <v>0.19264766237555997</v>
      </c>
      <c r="W51" s="63" t="e">
        <f t="shared" si="8"/>
        <v>#REF!</v>
      </c>
      <c r="Y51" s="63" t="e">
        <f t="shared" si="9"/>
        <v>#REF!</v>
      </c>
      <c r="Z51" s="63" t="e">
        <f t="shared" si="22"/>
        <v>#REF!</v>
      </c>
      <c r="AB51" s="63" t="e">
        <f t="shared" si="10"/>
        <v>#REF!</v>
      </c>
      <c r="AC51" s="63" t="e">
        <f t="shared" si="23"/>
        <v>#REF!</v>
      </c>
      <c r="AD51" s="64"/>
      <c r="AF51" s="63" t="e">
        <f t="shared" si="11"/>
        <v>#REF!</v>
      </c>
      <c r="AH51" s="63" t="e">
        <f t="shared" si="12"/>
        <v>#REF!</v>
      </c>
      <c r="AI51" s="63" t="e">
        <f t="shared" si="24"/>
        <v>#REF!</v>
      </c>
      <c r="AK51" s="63" t="e">
        <f t="shared" si="13"/>
        <v>#REF!</v>
      </c>
      <c r="AL51" s="63" t="e">
        <f t="shared" si="25"/>
        <v>#REF!</v>
      </c>
      <c r="AO51" s="59">
        <v>21.453140000000001</v>
      </c>
      <c r="AP51" s="57" t="e">
        <f t="shared" si="17"/>
        <v>#REF!</v>
      </c>
      <c r="AQ51" s="59">
        <v>22.130569999999999</v>
      </c>
      <c r="AR51" s="57" t="e">
        <f t="shared" si="18"/>
        <v>#REF!</v>
      </c>
      <c r="AS51" s="57" t="e">
        <f t="shared" si="26"/>
        <v>#REF!</v>
      </c>
      <c r="AT51" s="59">
        <v>22.136810000000001</v>
      </c>
      <c r="AU51" s="57" t="e">
        <f t="shared" si="19"/>
        <v>#REF!</v>
      </c>
      <c r="AV51" s="57" t="e">
        <f t="shared" si="27"/>
        <v>#REF!</v>
      </c>
      <c r="AW51" s="59">
        <v>22.137160000000002</v>
      </c>
      <c r="AX51" s="57" t="e">
        <f t="shared" si="20"/>
        <v>#REF!</v>
      </c>
      <c r="AY51" s="57" t="e">
        <f t="shared" si="28"/>
        <v>#REF!</v>
      </c>
      <c r="AZ51" s="59">
        <v>22.137219999999999</v>
      </c>
      <c r="BA51" s="57" t="e">
        <f t="shared" si="21"/>
        <v>#REF!</v>
      </c>
      <c r="BB51" s="57" t="e">
        <f t="shared" si="29"/>
        <v>#REF!</v>
      </c>
      <c r="BD51" s="59">
        <v>10.13034</v>
      </c>
      <c r="BE51" s="77" t="e">
        <f t="shared" si="30"/>
        <v>#REF!</v>
      </c>
      <c r="BF51" s="59">
        <v>9.8753340000000005</v>
      </c>
      <c r="BG51" s="57" t="e">
        <f t="shared" si="31"/>
        <v>#REF!</v>
      </c>
      <c r="BH51" s="57" t="e">
        <f t="shared" si="32"/>
        <v>#REF!</v>
      </c>
      <c r="BI51" s="59">
        <v>9.8554290000000009</v>
      </c>
      <c r="BJ51" s="77" t="e">
        <f t="shared" si="33"/>
        <v>#REF!</v>
      </c>
      <c r="BK51" s="57" t="e">
        <f t="shared" si="34"/>
        <v>#REF!</v>
      </c>
      <c r="BL51" s="59">
        <v>9.8542839999999998</v>
      </c>
      <c r="BM51" s="77" t="e">
        <f t="shared" si="35"/>
        <v>#REF!</v>
      </c>
      <c r="BN51" s="57" t="e">
        <f t="shared" si="36"/>
        <v>#REF!</v>
      </c>
      <c r="BO51" s="59">
        <v>9.8540869999999998</v>
      </c>
      <c r="BP51" s="57" t="e">
        <f t="shared" si="37"/>
        <v>#REF!</v>
      </c>
      <c r="BQ51" s="57" t="e">
        <f t="shared" si="38"/>
        <v>#REF!</v>
      </c>
    </row>
    <row r="52" spans="2:69">
      <c r="B52" s="19">
        <v>37865</v>
      </c>
      <c r="C52" s="37">
        <f>'[6]istoric trim'!E50*1000</f>
        <v>18853651285.524059</v>
      </c>
      <c r="D52" s="37">
        <f>'[6]istoric trim'!F50*1000</f>
        <v>7053913667.3829994</v>
      </c>
      <c r="E52" s="37">
        <f>'[6]istoric trim'!G50*1000</f>
        <v>11799737618.141058</v>
      </c>
      <c r="F52" s="66">
        <f>[7]IFN!B50</f>
        <v>5777966155.6472645</v>
      </c>
      <c r="I52" s="66">
        <f>'[7]dat externa'!B51</f>
        <v>14330027475</v>
      </c>
      <c r="J52" s="66">
        <f t="shared" si="0"/>
        <v>38961644916.171326</v>
      </c>
      <c r="L52" s="4" t="s">
        <v>26</v>
      </c>
      <c r="M52" s="5" t="e">
        <f>#REF!</f>
        <v>#REF!</v>
      </c>
      <c r="N52" s="5">
        <f t="shared" si="6"/>
        <v>38961644916.171326</v>
      </c>
      <c r="O52" s="48" t="e">
        <f t="shared" si="16"/>
        <v>#REF!</v>
      </c>
      <c r="P52" s="46" t="e">
        <f t="shared" si="7"/>
        <v>#REF!</v>
      </c>
      <c r="Q52" s="52">
        <v>2</v>
      </c>
      <c r="R52" s="53">
        <v>10</v>
      </c>
      <c r="S52" s="10" t="e">
        <f t="shared" si="39"/>
        <v>#REF!</v>
      </c>
      <c r="T52" s="6">
        <f t="shared" si="40"/>
        <v>0.21997544636880906</v>
      </c>
      <c r="W52" s="63" t="e">
        <f t="shared" si="8"/>
        <v>#REF!</v>
      </c>
      <c r="Y52" s="63" t="e">
        <f t="shared" si="9"/>
        <v>#REF!</v>
      </c>
      <c r="Z52" s="63" t="e">
        <f t="shared" si="22"/>
        <v>#REF!</v>
      </c>
      <c r="AB52" s="63" t="e">
        <f t="shared" si="10"/>
        <v>#REF!</v>
      </c>
      <c r="AC52" s="63" t="e">
        <f t="shared" si="23"/>
        <v>#REF!</v>
      </c>
      <c r="AD52" s="64"/>
      <c r="AF52" s="63" t="e">
        <f t="shared" si="11"/>
        <v>#REF!</v>
      </c>
      <c r="AH52" s="63" t="e">
        <f t="shared" si="12"/>
        <v>#REF!</v>
      </c>
      <c r="AI52" s="63" t="e">
        <f t="shared" si="24"/>
        <v>#REF!</v>
      </c>
      <c r="AK52" s="63" t="e">
        <f t="shared" si="13"/>
        <v>#REF!</v>
      </c>
      <c r="AL52" s="63" t="e">
        <f t="shared" si="25"/>
        <v>#REF!</v>
      </c>
      <c r="AO52" s="59">
        <v>21.554490000000001</v>
      </c>
      <c r="AP52" s="57" t="e">
        <f t="shared" si="17"/>
        <v>#REF!</v>
      </c>
      <c r="AQ52" s="59">
        <v>21.936530000000001</v>
      </c>
      <c r="AR52" s="57" t="e">
        <f t="shared" si="18"/>
        <v>#REF!</v>
      </c>
      <c r="AS52" s="57" t="e">
        <f t="shared" si="26"/>
        <v>#REF!</v>
      </c>
      <c r="AT52" s="59">
        <v>21.95608</v>
      </c>
      <c r="AU52" s="57" t="e">
        <f t="shared" si="19"/>
        <v>#REF!</v>
      </c>
      <c r="AV52" s="57" t="e">
        <f t="shared" si="27"/>
        <v>#REF!</v>
      </c>
      <c r="AW52" s="59">
        <v>21.9572</v>
      </c>
      <c r="AX52" s="57" t="e">
        <f t="shared" si="20"/>
        <v>#REF!</v>
      </c>
      <c r="AY52" s="57" t="e">
        <f t="shared" si="28"/>
        <v>#REF!</v>
      </c>
      <c r="AZ52" s="59">
        <v>21.9574</v>
      </c>
      <c r="BA52" s="57" t="e">
        <f t="shared" si="21"/>
        <v>#REF!</v>
      </c>
      <c r="BB52" s="57" t="e">
        <f t="shared" si="29"/>
        <v>#REF!</v>
      </c>
      <c r="BD52" s="59">
        <v>10.328939999999999</v>
      </c>
      <c r="BE52" s="77" t="e">
        <f t="shared" si="30"/>
        <v>#REF!</v>
      </c>
      <c r="BF52" s="59">
        <v>10.0352</v>
      </c>
      <c r="BG52" s="57" t="e">
        <f t="shared" si="31"/>
        <v>#REF!</v>
      </c>
      <c r="BH52" s="57" t="e">
        <f t="shared" si="32"/>
        <v>#REF!</v>
      </c>
      <c r="BI52" s="59">
        <v>10.01102</v>
      </c>
      <c r="BJ52" s="77" t="e">
        <f t="shared" si="33"/>
        <v>#REF!</v>
      </c>
      <c r="BK52" s="57" t="e">
        <f t="shared" si="34"/>
        <v>#REF!</v>
      </c>
      <c r="BL52" s="59">
        <v>10.009600000000001</v>
      </c>
      <c r="BM52" s="77" t="e">
        <f t="shared" si="35"/>
        <v>#REF!</v>
      </c>
      <c r="BN52" s="57" t="e">
        <f t="shared" si="36"/>
        <v>#REF!</v>
      </c>
      <c r="BO52" s="59">
        <v>10.009359999999999</v>
      </c>
      <c r="BP52" s="57" t="e">
        <f t="shared" si="37"/>
        <v>#REF!</v>
      </c>
      <c r="BQ52" s="57" t="e">
        <f t="shared" si="38"/>
        <v>#REF!</v>
      </c>
    </row>
    <row r="53" spans="2:69">
      <c r="B53" s="19">
        <v>37956</v>
      </c>
      <c r="C53" s="37">
        <f>'[6]istoric trim'!E51*1000</f>
        <v>20878664072.569614</v>
      </c>
      <c r="D53" s="37">
        <f>'[6]istoric trim'!F51*1000</f>
        <v>7916466021.7809992</v>
      </c>
      <c r="E53" s="37">
        <f>'[6]istoric trim'!G51*1000</f>
        <v>12962198050.788618</v>
      </c>
      <c r="F53" s="66">
        <f>[7]IFN!B51</f>
        <v>6662994089.6763411</v>
      </c>
      <c r="I53" s="66">
        <f>'[7]dat externa'!B52</f>
        <v>14624494560</v>
      </c>
      <c r="J53" s="66">
        <f t="shared" si="0"/>
        <v>42166152722.245956</v>
      </c>
      <c r="L53" s="4" t="s">
        <v>27</v>
      </c>
      <c r="M53" s="5" t="e">
        <f>#REF!</f>
        <v>#REF!</v>
      </c>
      <c r="N53" s="5">
        <f t="shared" si="6"/>
        <v>42166152722.245956</v>
      </c>
      <c r="O53" s="48" t="e">
        <f t="shared" si="16"/>
        <v>#REF!</v>
      </c>
      <c r="P53" s="46" t="e">
        <f t="shared" si="7"/>
        <v>#REF!</v>
      </c>
      <c r="Q53" s="52">
        <v>2</v>
      </c>
      <c r="R53" s="53">
        <v>10</v>
      </c>
      <c r="S53" s="10" t="e">
        <f t="shared" si="39"/>
        <v>#REF!</v>
      </c>
      <c r="T53" s="6">
        <f t="shared" si="40"/>
        <v>0.25321121241923561</v>
      </c>
      <c r="W53" s="63" t="e">
        <f t="shared" si="8"/>
        <v>#REF!</v>
      </c>
      <c r="Y53" s="63" t="e">
        <f t="shared" si="9"/>
        <v>#REF!</v>
      </c>
      <c r="Z53" s="63" t="e">
        <f t="shared" si="22"/>
        <v>#REF!</v>
      </c>
      <c r="AB53" s="63" t="e">
        <f t="shared" si="10"/>
        <v>#REF!</v>
      </c>
      <c r="AC53" s="63" t="e">
        <f t="shared" si="23"/>
        <v>#REF!</v>
      </c>
      <c r="AD53" s="64"/>
      <c r="AF53" s="63" t="e">
        <f t="shared" si="11"/>
        <v>#REF!</v>
      </c>
      <c r="AH53" s="63" t="e">
        <f t="shared" si="12"/>
        <v>#REF!</v>
      </c>
      <c r="AI53" s="63" t="e">
        <f t="shared" si="24"/>
        <v>#REF!</v>
      </c>
      <c r="AK53" s="63" t="e">
        <f t="shared" si="13"/>
        <v>#REF!</v>
      </c>
      <c r="AL53" s="63" t="e">
        <f t="shared" si="25"/>
        <v>#REF!</v>
      </c>
      <c r="AO53" s="59">
        <v>21.683730000000001</v>
      </c>
      <c r="AP53" s="57" t="e">
        <f t="shared" si="17"/>
        <v>#REF!</v>
      </c>
      <c r="AQ53" s="59">
        <v>21.7806</v>
      </c>
      <c r="AR53" s="57" t="e">
        <f t="shared" si="18"/>
        <v>#REF!</v>
      </c>
      <c r="AS53" s="57" t="e">
        <f t="shared" si="26"/>
        <v>#REF!</v>
      </c>
      <c r="AT53" s="59">
        <v>21.813389999999998</v>
      </c>
      <c r="AU53" s="57" t="e">
        <f t="shared" si="19"/>
        <v>#REF!</v>
      </c>
      <c r="AV53" s="57" t="e">
        <f t="shared" si="27"/>
        <v>#REF!</v>
      </c>
      <c r="AW53" s="59">
        <v>21.81531</v>
      </c>
      <c r="AX53" s="57" t="e">
        <f t="shared" si="20"/>
        <v>#REF!</v>
      </c>
      <c r="AY53" s="57" t="e">
        <f t="shared" si="28"/>
        <v>#REF!</v>
      </c>
      <c r="AZ53" s="59">
        <v>21.815639999999998</v>
      </c>
      <c r="BA53" s="57" t="e">
        <f t="shared" si="21"/>
        <v>#REF!</v>
      </c>
      <c r="BB53" s="57" t="e">
        <f t="shared" si="29"/>
        <v>#REF!</v>
      </c>
      <c r="BD53" s="59">
        <v>10.54406</v>
      </c>
      <c r="BE53" s="77" t="e">
        <f t="shared" si="30"/>
        <v>#REF!</v>
      </c>
      <c r="BF53" s="59">
        <v>10.21937</v>
      </c>
      <c r="BG53" s="57" t="e">
        <f t="shared" si="31"/>
        <v>#REF!</v>
      </c>
      <c r="BH53" s="57" t="e">
        <f t="shared" si="32"/>
        <v>#REF!</v>
      </c>
      <c r="BI53" s="59">
        <v>10.18891</v>
      </c>
      <c r="BJ53" s="77" t="e">
        <f t="shared" si="33"/>
        <v>#REF!</v>
      </c>
      <c r="BK53" s="57" t="e">
        <f t="shared" si="34"/>
        <v>#REF!</v>
      </c>
      <c r="BL53" s="59">
        <v>10.187099999999999</v>
      </c>
      <c r="BM53" s="77" t="e">
        <f t="shared" si="35"/>
        <v>#REF!</v>
      </c>
      <c r="BN53" s="57" t="e">
        <f t="shared" si="36"/>
        <v>#REF!</v>
      </c>
      <c r="BO53" s="59">
        <v>10.18679</v>
      </c>
      <c r="BP53" s="57" t="e">
        <f t="shared" si="37"/>
        <v>#REF!</v>
      </c>
      <c r="BQ53" s="57" t="e">
        <f t="shared" si="38"/>
        <v>#REF!</v>
      </c>
    </row>
    <row r="54" spans="2:69" ht="12.75" customHeight="1">
      <c r="B54" s="19">
        <v>38047</v>
      </c>
      <c r="C54" s="37">
        <f>'[6]istoric trim'!E52*1000</f>
        <v>22364763855.359055</v>
      </c>
      <c r="D54" s="37">
        <f>'[6]istoric trim'!F52*1000</f>
        <v>8437778016.8440008</v>
      </c>
      <c r="E54" s="37">
        <f>'[6]istoric trim'!G52*1000</f>
        <v>13926985838.515053</v>
      </c>
      <c r="F54" s="66">
        <f>[7]IFN!B52</f>
        <v>6657253520.8662233</v>
      </c>
      <c r="I54" s="66">
        <f>'[7]dat externa'!B53</f>
        <v>16653816599.400002</v>
      </c>
      <c r="J54" s="66">
        <f t="shared" si="0"/>
        <v>45675833975.625275</v>
      </c>
      <c r="L54" s="4" t="s">
        <v>28</v>
      </c>
      <c r="M54" s="5" t="e">
        <f>#REF!</f>
        <v>#REF!</v>
      </c>
      <c r="N54" s="5">
        <f t="shared" si="6"/>
        <v>45675833975.625275</v>
      </c>
      <c r="O54" s="48" t="e">
        <f t="shared" si="16"/>
        <v>#REF!</v>
      </c>
      <c r="P54" s="46" t="e">
        <f t="shared" si="7"/>
        <v>#REF!</v>
      </c>
      <c r="Q54" s="52">
        <v>2</v>
      </c>
      <c r="R54" s="53">
        <v>10</v>
      </c>
      <c r="S54" s="10" t="e">
        <f t="shared" si="39"/>
        <v>#REF!</v>
      </c>
      <c r="T54" s="6">
        <f t="shared" si="40"/>
        <v>0.29909598140614335</v>
      </c>
      <c r="W54" s="63" t="e">
        <f t="shared" si="8"/>
        <v>#REF!</v>
      </c>
      <c r="Y54" s="63" t="e">
        <f t="shared" si="9"/>
        <v>#REF!</v>
      </c>
      <c r="Z54" s="63" t="e">
        <f t="shared" si="22"/>
        <v>#REF!</v>
      </c>
      <c r="AB54" s="63" t="e">
        <f t="shared" si="10"/>
        <v>#REF!</v>
      </c>
      <c r="AC54" s="63" t="e">
        <f t="shared" si="23"/>
        <v>#REF!</v>
      </c>
      <c r="AD54" s="64"/>
      <c r="AF54" s="63" t="e">
        <f t="shared" si="11"/>
        <v>#REF!</v>
      </c>
      <c r="AH54" s="63" t="e">
        <f t="shared" si="12"/>
        <v>#REF!</v>
      </c>
      <c r="AI54" s="63" t="e">
        <f t="shared" si="24"/>
        <v>#REF!</v>
      </c>
      <c r="AK54" s="63" t="e">
        <f t="shared" si="13"/>
        <v>#REF!</v>
      </c>
      <c r="AL54" s="63" t="e">
        <f t="shared" si="25"/>
        <v>#REF!</v>
      </c>
      <c r="AO54" s="59">
        <v>21.845130000000001</v>
      </c>
      <c r="AP54" s="57" t="e">
        <f t="shared" si="17"/>
        <v>#REF!</v>
      </c>
      <c r="AQ54" s="59">
        <v>21.82938</v>
      </c>
      <c r="AR54" s="57" t="e">
        <f t="shared" si="18"/>
        <v>#REF!</v>
      </c>
      <c r="AS54" s="57" t="e">
        <f t="shared" si="26"/>
        <v>#REF!</v>
      </c>
      <c r="AT54" s="59">
        <v>21.861329999999999</v>
      </c>
      <c r="AU54" s="57" t="e">
        <f t="shared" si="19"/>
        <v>#REF!</v>
      </c>
      <c r="AV54" s="57" t="e">
        <f t="shared" si="27"/>
        <v>#REF!</v>
      </c>
      <c r="AW54" s="59">
        <v>21.863240000000001</v>
      </c>
      <c r="AX54" s="57" t="e">
        <f t="shared" si="20"/>
        <v>#REF!</v>
      </c>
      <c r="AY54" s="57" t="e">
        <f t="shared" si="28"/>
        <v>#REF!</v>
      </c>
      <c r="AZ54" s="59">
        <v>21.863569999999999</v>
      </c>
      <c r="BA54" s="57" t="e">
        <f t="shared" si="21"/>
        <v>#REF!</v>
      </c>
      <c r="BB54" s="57" t="e">
        <f t="shared" si="29"/>
        <v>#REF!</v>
      </c>
      <c r="BD54" s="59">
        <v>10.776949999999999</v>
      </c>
      <c r="BE54" s="77" t="e">
        <f t="shared" si="30"/>
        <v>#REF!</v>
      </c>
      <c r="BF54" s="59">
        <v>10.4245</v>
      </c>
      <c r="BG54" s="57" t="e">
        <f t="shared" si="31"/>
        <v>#REF!</v>
      </c>
      <c r="BH54" s="57" t="e">
        <f t="shared" si="32"/>
        <v>#REF!</v>
      </c>
      <c r="BI54" s="59">
        <v>10.38542</v>
      </c>
      <c r="BJ54" s="77" t="e">
        <f t="shared" si="33"/>
        <v>#REF!</v>
      </c>
      <c r="BK54" s="57" t="e">
        <f t="shared" si="34"/>
        <v>#REF!</v>
      </c>
      <c r="BL54" s="59">
        <v>10.383039999999999</v>
      </c>
      <c r="BM54" s="77" t="e">
        <f t="shared" si="35"/>
        <v>#REF!</v>
      </c>
      <c r="BN54" s="57" t="e">
        <f t="shared" si="36"/>
        <v>#REF!</v>
      </c>
      <c r="BO54" s="59">
        <v>10.382630000000001</v>
      </c>
      <c r="BP54" s="57" t="e">
        <f t="shared" si="37"/>
        <v>#REF!</v>
      </c>
      <c r="BQ54" s="57" t="e">
        <f t="shared" si="38"/>
        <v>#REF!</v>
      </c>
    </row>
    <row r="55" spans="2:69" ht="12.75" customHeight="1">
      <c r="B55" s="19">
        <v>38139</v>
      </c>
      <c r="C55" s="37">
        <f>'[6]istoric trim'!E53*1000</f>
        <v>23562200628.247646</v>
      </c>
      <c r="D55" s="37">
        <f>'[6]istoric trim'!F53*1000</f>
        <v>8342004783.4460001</v>
      </c>
      <c r="E55" s="37">
        <f>'[6]istoric trim'!G53*1000</f>
        <v>15220195844.801643</v>
      </c>
      <c r="F55" s="66">
        <f>[7]IFN!B53</f>
        <v>7370739770.4707289</v>
      </c>
      <c r="I55" s="66">
        <f>'[7]dat externa'!B54</f>
        <v>17267467250</v>
      </c>
      <c r="J55" s="66">
        <f t="shared" si="0"/>
        <v>48200407648.718376</v>
      </c>
      <c r="L55" s="4" t="s">
        <v>29</v>
      </c>
      <c r="M55" s="5" t="e">
        <f>#REF!</f>
        <v>#REF!</v>
      </c>
      <c r="N55" s="5">
        <f t="shared" si="6"/>
        <v>48200407648.718376</v>
      </c>
      <c r="O55" s="48" t="e">
        <f t="shared" si="16"/>
        <v>#REF!</v>
      </c>
      <c r="P55" s="46" t="e">
        <f t="shared" si="7"/>
        <v>#REF!</v>
      </c>
      <c r="Q55" s="52">
        <v>2</v>
      </c>
      <c r="R55" s="53">
        <v>10</v>
      </c>
      <c r="S55" s="10" t="e">
        <f t="shared" si="39"/>
        <v>#REF!</v>
      </c>
      <c r="T55" s="6">
        <f t="shared" si="40"/>
        <v>0.31076904404161132</v>
      </c>
      <c r="W55" s="63" t="e">
        <f t="shared" si="8"/>
        <v>#REF!</v>
      </c>
      <c r="Y55" s="63" t="e">
        <f t="shared" si="9"/>
        <v>#REF!</v>
      </c>
      <c r="Z55" s="63" t="e">
        <f t="shared" si="22"/>
        <v>#REF!</v>
      </c>
      <c r="AB55" s="63" t="e">
        <f t="shared" si="10"/>
        <v>#REF!</v>
      </c>
      <c r="AC55" s="63" t="e">
        <f t="shared" si="23"/>
        <v>#REF!</v>
      </c>
      <c r="AD55" s="64"/>
      <c r="AF55" s="63" t="e">
        <f t="shared" si="11"/>
        <v>#REF!</v>
      </c>
      <c r="AH55" s="63" t="e">
        <f t="shared" si="12"/>
        <v>#REF!</v>
      </c>
      <c r="AI55" s="63" t="e">
        <f t="shared" si="24"/>
        <v>#REF!</v>
      </c>
      <c r="AK55" s="63" t="e">
        <f t="shared" si="13"/>
        <v>#REF!</v>
      </c>
      <c r="AL55" s="63" t="e">
        <f t="shared" si="25"/>
        <v>#REF!</v>
      </c>
      <c r="AO55" s="59">
        <v>22.042680000000001</v>
      </c>
      <c r="AP55" s="57" t="e">
        <f t="shared" si="17"/>
        <v>#REF!</v>
      </c>
      <c r="AQ55" s="59">
        <v>21.8797</v>
      </c>
      <c r="AR55" s="57" t="e">
        <f t="shared" si="18"/>
        <v>#REF!</v>
      </c>
      <c r="AS55" s="57" t="e">
        <f t="shared" si="26"/>
        <v>#REF!</v>
      </c>
      <c r="AT55" s="59">
        <v>21.90936</v>
      </c>
      <c r="AU55" s="57" t="e">
        <f t="shared" si="19"/>
        <v>#REF!</v>
      </c>
      <c r="AV55" s="57" t="e">
        <f t="shared" si="27"/>
        <v>#REF!</v>
      </c>
      <c r="AW55" s="59">
        <v>21.911200000000001</v>
      </c>
      <c r="AX55" s="57" t="e">
        <f t="shared" si="20"/>
        <v>#REF!</v>
      </c>
      <c r="AY55" s="57" t="e">
        <f t="shared" si="28"/>
        <v>#REF!</v>
      </c>
      <c r="AZ55" s="59">
        <v>21.91151</v>
      </c>
      <c r="BA55" s="57" t="e">
        <f t="shared" si="21"/>
        <v>#REF!</v>
      </c>
      <c r="BB55" s="57" t="e">
        <f t="shared" si="29"/>
        <v>#REF!</v>
      </c>
      <c r="BD55" s="59">
        <v>11.02885</v>
      </c>
      <c r="BE55" s="77" t="e">
        <f t="shared" si="30"/>
        <v>#REF!</v>
      </c>
      <c r="BF55" s="59">
        <v>10.58966</v>
      </c>
      <c r="BG55" s="57" t="e">
        <f t="shared" si="31"/>
        <v>#REF!</v>
      </c>
      <c r="BH55" s="57" t="e">
        <f t="shared" si="32"/>
        <v>#REF!</v>
      </c>
      <c r="BI55" s="59">
        <v>10.544750000000001</v>
      </c>
      <c r="BJ55" s="77" t="e">
        <f t="shared" si="33"/>
        <v>#REF!</v>
      </c>
      <c r="BK55" s="57" t="e">
        <f t="shared" si="34"/>
        <v>#REF!</v>
      </c>
      <c r="BL55" s="59">
        <v>10.54195</v>
      </c>
      <c r="BM55" s="77" t="e">
        <f t="shared" si="35"/>
        <v>#REF!</v>
      </c>
      <c r="BN55" s="57" t="e">
        <f t="shared" si="36"/>
        <v>#REF!</v>
      </c>
      <c r="BO55" s="59">
        <v>10.541460000000001</v>
      </c>
      <c r="BP55" s="57" t="e">
        <f t="shared" si="37"/>
        <v>#REF!</v>
      </c>
      <c r="BQ55" s="57" t="e">
        <f t="shared" si="38"/>
        <v>#REF!</v>
      </c>
    </row>
    <row r="56" spans="2:69" ht="12.75" customHeight="1">
      <c r="B56" s="19">
        <v>38231</v>
      </c>
      <c r="C56" s="37">
        <f>'[6]istoric trim'!E54*1000</f>
        <v>25627899302.788391</v>
      </c>
      <c r="D56" s="37">
        <f>'[6]istoric trim'!F54*1000</f>
        <v>8694008542.0720005</v>
      </c>
      <c r="E56" s="37">
        <f>'[6]istoric trim'!G54*1000</f>
        <v>16933890760.716391</v>
      </c>
      <c r="F56" s="66">
        <f>[7]IFN!B54</f>
        <v>8247462701.0201845</v>
      </c>
      <c r="I56" s="66">
        <f>'[7]dat externa'!B55</f>
        <v>19265790980.100002</v>
      </c>
      <c r="J56" s="66">
        <f t="shared" si="0"/>
        <v>53141152983.908577</v>
      </c>
      <c r="L56" s="4" t="s">
        <v>30</v>
      </c>
      <c r="M56" s="5" t="e">
        <f>#REF!</f>
        <v>#REF!</v>
      </c>
      <c r="N56" s="5">
        <f t="shared" si="6"/>
        <v>53141152983.908577</v>
      </c>
      <c r="O56" s="48" t="e">
        <f t="shared" si="16"/>
        <v>#REF!</v>
      </c>
      <c r="P56" s="46" t="e">
        <f t="shared" si="7"/>
        <v>#REF!</v>
      </c>
      <c r="Q56" s="52">
        <v>2</v>
      </c>
      <c r="R56" s="53">
        <v>10</v>
      </c>
      <c r="S56" s="10" t="e">
        <f t="shared" si="39"/>
        <v>#REF!</v>
      </c>
      <c r="T56" s="6">
        <f t="shared" si="40"/>
        <v>0.36393504684531264</v>
      </c>
      <c r="W56" s="63" t="e">
        <f t="shared" si="8"/>
        <v>#REF!</v>
      </c>
      <c r="Y56" s="63" t="e">
        <f t="shared" si="9"/>
        <v>#REF!</v>
      </c>
      <c r="Z56" s="63" t="e">
        <f t="shared" si="22"/>
        <v>#REF!</v>
      </c>
      <c r="AB56" s="63" t="e">
        <f t="shared" si="10"/>
        <v>#REF!</v>
      </c>
      <c r="AC56" s="63" t="e">
        <f t="shared" si="23"/>
        <v>#REF!</v>
      </c>
      <c r="AD56" s="64"/>
      <c r="AF56" s="63" t="e">
        <f t="shared" si="11"/>
        <v>#REF!</v>
      </c>
      <c r="AH56" s="63" t="e">
        <f t="shared" si="12"/>
        <v>#REF!</v>
      </c>
      <c r="AI56" s="63" t="e">
        <f t="shared" si="24"/>
        <v>#REF!</v>
      </c>
      <c r="AK56" s="63" t="e">
        <f t="shared" si="13"/>
        <v>#REF!</v>
      </c>
      <c r="AL56" s="63" t="e">
        <f t="shared" si="25"/>
        <v>#REF!</v>
      </c>
      <c r="AO56" s="59">
        <v>22.280419999999999</v>
      </c>
      <c r="AP56" s="57" t="e">
        <f t="shared" si="17"/>
        <v>#REF!</v>
      </c>
      <c r="AQ56" s="59">
        <v>22.09789</v>
      </c>
      <c r="AR56" s="57" t="e">
        <f t="shared" si="18"/>
        <v>#REF!</v>
      </c>
      <c r="AS56" s="57" t="e">
        <f t="shared" si="26"/>
        <v>#REF!</v>
      </c>
      <c r="AT56" s="59">
        <v>22.105509999999999</v>
      </c>
      <c r="AU56" s="57" t="e">
        <f t="shared" si="19"/>
        <v>#REF!</v>
      </c>
      <c r="AV56" s="57" t="e">
        <f t="shared" si="27"/>
        <v>#REF!</v>
      </c>
      <c r="AW56" s="59">
        <v>22.106030000000001</v>
      </c>
      <c r="AX56" s="57" t="e">
        <f t="shared" si="20"/>
        <v>#REF!</v>
      </c>
      <c r="AY56" s="57" t="e">
        <f t="shared" si="28"/>
        <v>#REF!</v>
      </c>
      <c r="AZ56" s="59">
        <v>22.106120000000001</v>
      </c>
      <c r="BA56" s="57" t="e">
        <f t="shared" si="21"/>
        <v>#REF!</v>
      </c>
      <c r="BB56" s="57" t="e">
        <f t="shared" si="29"/>
        <v>#REF!</v>
      </c>
      <c r="BD56" s="59">
        <v>11.30096</v>
      </c>
      <c r="BE56" s="77" t="e">
        <f t="shared" si="30"/>
        <v>#REF!</v>
      </c>
      <c r="BF56" s="59">
        <v>10.77444</v>
      </c>
      <c r="BG56" s="57" t="e">
        <f t="shared" si="31"/>
        <v>#REF!</v>
      </c>
      <c r="BH56" s="57" t="e">
        <f t="shared" si="32"/>
        <v>#REF!</v>
      </c>
      <c r="BI56" s="59">
        <v>10.72129</v>
      </c>
      <c r="BJ56" s="77" t="e">
        <f t="shared" si="33"/>
        <v>#REF!</v>
      </c>
      <c r="BK56" s="57" t="e">
        <f t="shared" si="34"/>
        <v>#REF!</v>
      </c>
      <c r="BL56" s="59">
        <v>10.717879999999999</v>
      </c>
      <c r="BM56" s="77" t="e">
        <f t="shared" si="35"/>
        <v>#REF!</v>
      </c>
      <c r="BN56" s="57" t="e">
        <f t="shared" si="36"/>
        <v>#REF!</v>
      </c>
      <c r="BO56" s="59">
        <v>10.717280000000001</v>
      </c>
      <c r="BP56" s="57" t="e">
        <f t="shared" si="37"/>
        <v>#REF!</v>
      </c>
      <c r="BQ56" s="57" t="e">
        <f t="shared" si="38"/>
        <v>#REF!</v>
      </c>
    </row>
    <row r="57" spans="2:69" ht="12.75" customHeight="1">
      <c r="B57" s="19">
        <v>38322</v>
      </c>
      <c r="C57" s="37">
        <f>VLOOKUP($B57,'[8]mii RON'!$A$1:$K$129,9,FALSE)*1000</f>
        <v>26226780171.824585</v>
      </c>
      <c r="D57" s="37">
        <f>VLOOKUP($B57,'[8]mii RON'!$A$1:$K$129,10,FALSE)*1000</f>
        <v>8673776845.1723938</v>
      </c>
      <c r="E57" s="37">
        <f>VLOOKUP($B57,'[8]mii RON'!$A$1:$K$129,11,FALSE)*1000</f>
        <v>17553003326.652191</v>
      </c>
      <c r="F57" s="74">
        <f>('[9]Comp &amp; Pop+'!P7+'[9]Comp &amp; Pop+'!Q7)*1000</f>
        <v>8955180398.0217152</v>
      </c>
      <c r="G57" s="74">
        <f>'[9]Comp &amp; Pop+'!P7*1000</f>
        <v>286679225.91519505</v>
      </c>
      <c r="H57" s="74">
        <f>'[9]Comp &amp; Pop+'!Q7*1000</f>
        <v>8668501172.1065197</v>
      </c>
      <c r="I57" s="66">
        <f>'[7]dat externa'!B56</f>
        <v>15795944435.699999</v>
      </c>
      <c r="J57" s="66">
        <f t="shared" si="0"/>
        <v>50977905005.546295</v>
      </c>
      <c r="L57" s="4" t="s">
        <v>31</v>
      </c>
      <c r="M57" s="5" t="e">
        <f>#REF!</f>
        <v>#REF!</v>
      </c>
      <c r="N57" s="5">
        <f t="shared" si="6"/>
        <v>50977905005.546295</v>
      </c>
      <c r="O57" s="48" t="e">
        <f t="shared" si="16"/>
        <v>#REF!</v>
      </c>
      <c r="P57" s="46" t="e">
        <f t="shared" si="7"/>
        <v>#REF!</v>
      </c>
      <c r="Q57" s="52">
        <v>2</v>
      </c>
      <c r="R57" s="53">
        <v>10</v>
      </c>
      <c r="S57" s="10" t="e">
        <f t="shared" si="39"/>
        <v>#REF!</v>
      </c>
      <c r="T57" s="6">
        <f t="shared" si="40"/>
        <v>0.20897690954506865</v>
      </c>
      <c r="W57" s="63" t="e">
        <f t="shared" si="8"/>
        <v>#REF!</v>
      </c>
      <c r="Y57" s="63" t="e">
        <f t="shared" si="9"/>
        <v>#REF!</v>
      </c>
      <c r="Z57" s="63" t="e">
        <f t="shared" si="22"/>
        <v>#REF!</v>
      </c>
      <c r="AB57" s="63" t="e">
        <f t="shared" si="10"/>
        <v>#REF!</v>
      </c>
      <c r="AC57" s="63" t="e">
        <f t="shared" si="23"/>
        <v>#REF!</v>
      </c>
      <c r="AD57" s="64"/>
      <c r="AF57" s="63" t="e">
        <f t="shared" si="11"/>
        <v>#REF!</v>
      </c>
      <c r="AH57" s="63" t="e">
        <f t="shared" si="12"/>
        <v>#REF!</v>
      </c>
      <c r="AI57" s="63" t="e">
        <f t="shared" si="24"/>
        <v>#REF!</v>
      </c>
      <c r="AK57" s="63" t="e">
        <f t="shared" si="13"/>
        <v>#REF!</v>
      </c>
      <c r="AL57" s="63" t="e">
        <f t="shared" si="25"/>
        <v>#REF!</v>
      </c>
      <c r="AO57" s="59">
        <v>22.56241</v>
      </c>
      <c r="AP57" s="57" t="e">
        <f t="shared" si="17"/>
        <v>#REF!</v>
      </c>
      <c r="AQ57" s="59">
        <v>21.780010000000001</v>
      </c>
      <c r="AR57" s="57" t="e">
        <f t="shared" si="18"/>
        <v>#REF!</v>
      </c>
      <c r="AS57" s="57" t="e">
        <f t="shared" si="26"/>
        <v>#REF!</v>
      </c>
      <c r="AT57" s="59">
        <v>21.832899999999999</v>
      </c>
      <c r="AU57" s="57" t="e">
        <f t="shared" si="19"/>
        <v>#REF!</v>
      </c>
      <c r="AV57" s="57" t="e">
        <f t="shared" si="27"/>
        <v>#REF!</v>
      </c>
      <c r="AW57" s="59">
        <v>21.836349999999999</v>
      </c>
      <c r="AX57" s="57" t="e">
        <f t="shared" si="20"/>
        <v>#REF!</v>
      </c>
      <c r="AY57" s="57" t="e">
        <f t="shared" si="28"/>
        <v>#REF!</v>
      </c>
      <c r="AZ57" s="59">
        <v>21.836950000000002</v>
      </c>
      <c r="BA57" s="57" t="e">
        <f t="shared" si="21"/>
        <v>#REF!</v>
      </c>
      <c r="BB57" s="57" t="e">
        <f t="shared" si="29"/>
        <v>#REF!</v>
      </c>
      <c r="BD57" s="59">
        <v>11.59435</v>
      </c>
      <c r="BE57" s="77" t="e">
        <f t="shared" si="30"/>
        <v>#REF!</v>
      </c>
      <c r="BF57" s="59">
        <v>10.82419</v>
      </c>
      <c r="BG57" s="57" t="e">
        <f t="shared" si="31"/>
        <v>#REF!</v>
      </c>
      <c r="BH57" s="57" t="e">
        <f t="shared" si="32"/>
        <v>#REF!</v>
      </c>
      <c r="BI57" s="59">
        <v>10.780110000000001</v>
      </c>
      <c r="BJ57" s="77" t="e">
        <f t="shared" si="33"/>
        <v>#REF!</v>
      </c>
      <c r="BK57" s="57" t="e">
        <f t="shared" si="34"/>
        <v>#REF!</v>
      </c>
      <c r="BL57" s="59">
        <v>10.777139999999999</v>
      </c>
      <c r="BM57" s="77" t="e">
        <f t="shared" si="35"/>
        <v>#REF!</v>
      </c>
      <c r="BN57" s="57" t="e">
        <f t="shared" si="36"/>
        <v>#REF!</v>
      </c>
      <c r="BO57" s="59">
        <v>10.776619999999999</v>
      </c>
      <c r="BP57" s="57" t="e">
        <f t="shared" si="37"/>
        <v>#REF!</v>
      </c>
      <c r="BQ57" s="57" t="e">
        <f t="shared" si="38"/>
        <v>#REF!</v>
      </c>
    </row>
    <row r="58" spans="2:69" ht="12.75" customHeight="1">
      <c r="B58" s="19">
        <v>38412</v>
      </c>
      <c r="C58" s="37">
        <f>VLOOKUP($B58,'[8]mii RON'!$A$1:$K$129,9,FALSE)*1000</f>
        <v>27110882660.127922</v>
      </c>
      <c r="D58" s="37">
        <f>VLOOKUP($B58,'[8]mii RON'!$A$1:$K$129,10,FALSE)*1000</f>
        <v>9554256919.9018478</v>
      </c>
      <c r="E58" s="37">
        <f>VLOOKUP($B58,'[8]mii RON'!$A$1:$K$129,11,FALSE)*1000</f>
        <v>17556625740.226074</v>
      </c>
      <c r="F58" s="74">
        <f>('[9]Comp &amp; Pop+'!P8+'[9]Comp &amp; Pop+'!Q8)*1000</f>
        <v>8363363713.2154589</v>
      </c>
      <c r="G58" s="74">
        <f>'[9]Comp &amp; Pop+'!P8*1000</f>
        <v>255039746.47003815</v>
      </c>
      <c r="H58" s="74">
        <f>'[9]Comp &amp; Pop+'!Q8*1000</f>
        <v>8108323966.7454214</v>
      </c>
      <c r="I58" s="66">
        <f>'[7]dat externa'!B57</f>
        <v>17195050770</v>
      </c>
      <c r="J58" s="66">
        <f t="shared" si="0"/>
        <v>52669297143.343384</v>
      </c>
      <c r="L58" s="4" t="s">
        <v>32</v>
      </c>
      <c r="M58" s="5" t="e">
        <f>#REF!</f>
        <v>#REF!</v>
      </c>
      <c r="N58" s="5">
        <f t="shared" si="6"/>
        <v>52669297143.343384</v>
      </c>
      <c r="O58" s="48" t="e">
        <f t="shared" si="16"/>
        <v>#REF!</v>
      </c>
      <c r="P58" s="46" t="e">
        <f t="shared" si="7"/>
        <v>#REF!</v>
      </c>
      <c r="Q58" s="52">
        <v>2</v>
      </c>
      <c r="R58" s="53">
        <v>10</v>
      </c>
      <c r="S58" s="10" t="e">
        <f t="shared" si="39"/>
        <v>#REF!</v>
      </c>
      <c r="T58" s="6">
        <f t="shared" si="40"/>
        <v>0.15311079314830112</v>
      </c>
      <c r="W58" s="63" t="e">
        <f t="shared" si="8"/>
        <v>#REF!</v>
      </c>
      <c r="Y58" s="63" t="e">
        <f t="shared" si="9"/>
        <v>#REF!</v>
      </c>
      <c r="Z58" s="63" t="e">
        <f t="shared" si="22"/>
        <v>#REF!</v>
      </c>
      <c r="AB58" s="63" t="e">
        <f t="shared" si="10"/>
        <v>#REF!</v>
      </c>
      <c r="AC58" s="63" t="e">
        <f t="shared" si="23"/>
        <v>#REF!</v>
      </c>
      <c r="AD58" s="64"/>
      <c r="AF58" s="63" t="e">
        <f t="shared" si="11"/>
        <v>#REF!</v>
      </c>
      <c r="AH58" s="63" t="e">
        <f t="shared" si="12"/>
        <v>#REF!</v>
      </c>
      <c r="AI58" s="63" t="e">
        <f t="shared" si="24"/>
        <v>#REF!</v>
      </c>
      <c r="AK58" s="63" t="e">
        <f t="shared" si="13"/>
        <v>#REF!</v>
      </c>
      <c r="AL58" s="63" t="e">
        <f t="shared" si="25"/>
        <v>#REF!</v>
      </c>
      <c r="AO58" s="59">
        <v>22.89301</v>
      </c>
      <c r="AP58" s="57" t="e">
        <f t="shared" si="17"/>
        <v>#REF!</v>
      </c>
      <c r="AQ58" s="59">
        <v>21.488880000000002</v>
      </c>
      <c r="AR58" s="57" t="e">
        <f t="shared" si="18"/>
        <v>#REF!</v>
      </c>
      <c r="AS58" s="57" t="e">
        <f t="shared" si="26"/>
        <v>#REF!</v>
      </c>
      <c r="AT58" s="59">
        <v>21.58802</v>
      </c>
      <c r="AU58" s="57" t="e">
        <f t="shared" si="19"/>
        <v>#REF!</v>
      </c>
      <c r="AV58" s="57" t="e">
        <f t="shared" si="27"/>
        <v>#REF!</v>
      </c>
      <c r="AW58" s="59">
        <v>21.594670000000001</v>
      </c>
      <c r="AX58" s="57" t="e">
        <f t="shared" si="20"/>
        <v>#REF!</v>
      </c>
      <c r="AY58" s="57" t="e">
        <f t="shared" si="28"/>
        <v>#REF!</v>
      </c>
      <c r="AZ58" s="59">
        <v>21.595829999999999</v>
      </c>
      <c r="BA58" s="57" t="e">
        <f t="shared" si="21"/>
        <v>#REF!</v>
      </c>
      <c r="BB58" s="57" t="e">
        <f t="shared" si="29"/>
        <v>#REF!</v>
      </c>
      <c r="BD58" s="59">
        <v>11.909879999999999</v>
      </c>
      <c r="BE58" s="77" t="e">
        <f t="shared" si="30"/>
        <v>#REF!</v>
      </c>
      <c r="BF58" s="59">
        <v>10.850720000000001</v>
      </c>
      <c r="BG58" s="57" t="e">
        <f t="shared" si="31"/>
        <v>#REF!</v>
      </c>
      <c r="BH58" s="57" t="e">
        <f t="shared" si="32"/>
        <v>#REF!</v>
      </c>
      <c r="BI58" s="59">
        <v>10.820779999999999</v>
      </c>
      <c r="BJ58" s="77" t="e">
        <f t="shared" si="33"/>
        <v>#REF!</v>
      </c>
      <c r="BK58" s="57" t="e">
        <f t="shared" si="34"/>
        <v>#REF!</v>
      </c>
      <c r="BL58" s="59">
        <v>10.81861</v>
      </c>
      <c r="BM58" s="77" t="e">
        <f t="shared" si="35"/>
        <v>#REF!</v>
      </c>
      <c r="BN58" s="57" t="e">
        <f t="shared" si="36"/>
        <v>#REF!</v>
      </c>
      <c r="BO58" s="59">
        <v>10.81823</v>
      </c>
      <c r="BP58" s="57" t="e">
        <f t="shared" si="37"/>
        <v>#REF!</v>
      </c>
      <c r="BQ58" s="57" t="e">
        <f t="shared" si="38"/>
        <v>#REF!</v>
      </c>
    </row>
    <row r="59" spans="2:69">
      <c r="B59" s="19">
        <v>38504</v>
      </c>
      <c r="C59" s="37">
        <f>VLOOKUP($B59,'[8]mii RON'!$A$1:$K$129,9,FALSE)*1000</f>
        <v>29398236207.728844</v>
      </c>
      <c r="D59" s="37">
        <f>VLOOKUP($B59,'[8]mii RON'!$A$1:$K$129,10,FALSE)*1000</f>
        <v>10623609333.253418</v>
      </c>
      <c r="E59" s="37">
        <f>VLOOKUP($B59,'[8]mii RON'!$A$1:$K$129,11,FALSE)*1000</f>
        <v>18774626874.475426</v>
      </c>
      <c r="F59" s="74">
        <f>('[9]Comp &amp; Pop+'!P9+'[9]Comp &amp; Pop+'!Q9)*1000</f>
        <v>9101711244.4274178</v>
      </c>
      <c r="G59" s="74">
        <f>'[9]Comp &amp; Pop+'!P9*1000</f>
        <v>307566503.9892661</v>
      </c>
      <c r="H59" s="74">
        <f>'[9]Comp &amp; Pop+'!Q9*1000</f>
        <v>8794144740.4381523</v>
      </c>
      <c r="I59" s="66">
        <f>'[7]dat externa'!B58</f>
        <v>18255132385</v>
      </c>
      <c r="J59" s="66">
        <f t="shared" si="0"/>
        <v>56755079837.156265</v>
      </c>
      <c r="L59" s="4" t="s">
        <v>33</v>
      </c>
      <c r="M59" s="5" t="e">
        <f>#REF!</f>
        <v>#REF!</v>
      </c>
      <c r="N59" s="5">
        <f t="shared" si="6"/>
        <v>56755079837.156265</v>
      </c>
      <c r="O59" s="48" t="e">
        <f t="shared" si="16"/>
        <v>#REF!</v>
      </c>
      <c r="P59" s="46" t="e">
        <f t="shared" si="7"/>
        <v>#REF!</v>
      </c>
      <c r="Q59" s="52">
        <v>2</v>
      </c>
      <c r="R59" s="53">
        <v>10</v>
      </c>
      <c r="S59" s="10" t="e">
        <f t="shared" si="39"/>
        <v>#REF!</v>
      </c>
      <c r="T59" s="6">
        <f t="shared" si="40"/>
        <v>0.1774813244482043</v>
      </c>
      <c r="W59" s="63" t="e">
        <f t="shared" si="8"/>
        <v>#REF!</v>
      </c>
      <c r="Y59" s="63" t="e">
        <f t="shared" si="9"/>
        <v>#REF!</v>
      </c>
      <c r="Z59" s="63" t="e">
        <f t="shared" si="22"/>
        <v>#REF!</v>
      </c>
      <c r="AB59" s="63" t="e">
        <f t="shared" si="10"/>
        <v>#REF!</v>
      </c>
      <c r="AC59" s="63" t="e">
        <f t="shared" si="23"/>
        <v>#REF!</v>
      </c>
      <c r="AD59" s="64"/>
      <c r="AF59" s="63" t="e">
        <f t="shared" si="11"/>
        <v>#REF!</v>
      </c>
      <c r="AH59" s="63" t="e">
        <f t="shared" si="12"/>
        <v>#REF!</v>
      </c>
      <c r="AI59" s="63" t="e">
        <f t="shared" si="24"/>
        <v>#REF!</v>
      </c>
      <c r="AK59" s="63" t="e">
        <f t="shared" si="13"/>
        <v>#REF!</v>
      </c>
      <c r="AL59" s="63" t="e">
        <f t="shared" si="25"/>
        <v>#REF!</v>
      </c>
      <c r="AO59" s="59">
        <v>23.275320000000001</v>
      </c>
      <c r="AP59" s="57" t="e">
        <f t="shared" si="17"/>
        <v>#REF!</v>
      </c>
      <c r="AQ59" s="59">
        <v>21.3978</v>
      </c>
      <c r="AR59" s="57" t="e">
        <f t="shared" si="18"/>
        <v>#REF!</v>
      </c>
      <c r="AS59" s="57" t="e">
        <f t="shared" si="26"/>
        <v>#REF!</v>
      </c>
      <c r="AT59" s="59">
        <v>21.51163</v>
      </c>
      <c r="AU59" s="57" t="e">
        <f t="shared" si="19"/>
        <v>#REF!</v>
      </c>
      <c r="AV59" s="57" t="e">
        <f t="shared" si="27"/>
        <v>#REF!</v>
      </c>
      <c r="AW59" s="59">
        <v>21.519580000000001</v>
      </c>
      <c r="AX59" s="57" t="e">
        <f t="shared" si="20"/>
        <v>#REF!</v>
      </c>
      <c r="AY59" s="57" t="e">
        <f t="shared" si="28"/>
        <v>#REF!</v>
      </c>
      <c r="AZ59" s="59">
        <v>21.520969999999998</v>
      </c>
      <c r="BA59" s="57" t="e">
        <f t="shared" si="21"/>
        <v>#REF!</v>
      </c>
      <c r="BB59" s="57" t="e">
        <f t="shared" si="29"/>
        <v>#REF!</v>
      </c>
      <c r="BD59" s="59">
        <v>12.24776</v>
      </c>
      <c r="BE59" s="77" t="e">
        <f t="shared" si="30"/>
        <v>#REF!</v>
      </c>
      <c r="BF59" s="59">
        <v>10.96176</v>
      </c>
      <c r="BG59" s="57" t="e">
        <f t="shared" si="31"/>
        <v>#REF!</v>
      </c>
      <c r="BH59" s="57" t="e">
        <f t="shared" si="32"/>
        <v>#REF!</v>
      </c>
      <c r="BI59" s="59">
        <v>10.932740000000001</v>
      </c>
      <c r="BJ59" s="77" t="e">
        <f t="shared" si="33"/>
        <v>#REF!</v>
      </c>
      <c r="BK59" s="57" t="e">
        <f t="shared" si="34"/>
        <v>#REF!</v>
      </c>
      <c r="BL59" s="59">
        <v>10.93051</v>
      </c>
      <c r="BM59" s="77" t="e">
        <f t="shared" si="35"/>
        <v>#REF!</v>
      </c>
      <c r="BN59" s="57" t="e">
        <f t="shared" si="36"/>
        <v>#REF!</v>
      </c>
      <c r="BO59" s="59">
        <v>10.930120000000001</v>
      </c>
      <c r="BP59" s="57" t="e">
        <f t="shared" si="37"/>
        <v>#REF!</v>
      </c>
      <c r="BQ59" s="57" t="e">
        <f t="shared" si="38"/>
        <v>#REF!</v>
      </c>
    </row>
    <row r="60" spans="2:69" s="39" customFormat="1">
      <c r="B60" s="65">
        <v>38596</v>
      </c>
      <c r="C60" s="38">
        <f>VLOOKUP($B60,'[8]mii RON'!$A$1:$K$129,9,FALSE)*1000</f>
        <v>31770194842.195511</v>
      </c>
      <c r="D60" s="38">
        <f>VLOOKUP($B60,'[8]mii RON'!$A$1:$K$129,10,FALSE)*1000</f>
        <v>11831251685.567684</v>
      </c>
      <c r="E60" s="38">
        <f>VLOOKUP($B60,'[8]mii RON'!$A$1:$K$129,11,FALSE)*1000</f>
        <v>19938943156.627827</v>
      </c>
      <c r="F60" s="66">
        <f>('[9]Comp &amp; Pop+'!P10+'[9]Comp &amp; Pop+'!Q10)*1000</f>
        <v>9760731164.4434032</v>
      </c>
      <c r="G60" s="66">
        <f>'[9]Comp &amp; Pop+'!P10*1000</f>
        <v>368728456.9883303</v>
      </c>
      <c r="H60" s="66">
        <f>'[9]Comp &amp; Pop+'!Q10*1000</f>
        <v>9392002707.4550724</v>
      </c>
      <c r="I60" s="66">
        <f>'[7]dat externa'!B59</f>
        <v>18853857804.599998</v>
      </c>
      <c r="J60" s="66">
        <f t="shared" si="0"/>
        <v>60384783811.238914</v>
      </c>
      <c r="L60" s="11" t="s">
        <v>34</v>
      </c>
      <c r="M60" s="12" t="e">
        <f>#REF!</f>
        <v>#REF!</v>
      </c>
      <c r="N60" s="12">
        <f t="shared" si="6"/>
        <v>60384783811.238914</v>
      </c>
      <c r="O60" s="50" t="e">
        <f t="shared" si="16"/>
        <v>#REF!</v>
      </c>
      <c r="P60" s="47" t="e">
        <f t="shared" si="7"/>
        <v>#REF!</v>
      </c>
      <c r="Q60" s="67">
        <v>2</v>
      </c>
      <c r="R60" s="68">
        <v>10</v>
      </c>
      <c r="S60" s="13" t="e">
        <f t="shared" si="39"/>
        <v>#REF!</v>
      </c>
      <c r="T60" s="21">
        <f t="shared" si="40"/>
        <v>0.13630925225735591</v>
      </c>
      <c r="U60" s="68"/>
      <c r="V60" s="69"/>
      <c r="W60" s="70" t="e">
        <f t="shared" si="8"/>
        <v>#REF!</v>
      </c>
      <c r="X60" s="71"/>
      <c r="Y60" s="70" t="e">
        <f t="shared" si="9"/>
        <v>#REF!</v>
      </c>
      <c r="Z60" s="70" t="e">
        <f t="shared" si="22"/>
        <v>#REF!</v>
      </c>
      <c r="AA60" s="72"/>
      <c r="AB60" s="70" t="e">
        <f t="shared" si="10"/>
        <v>#REF!</v>
      </c>
      <c r="AC60" s="70" t="e">
        <f t="shared" si="23"/>
        <v>#REF!</v>
      </c>
      <c r="AD60" s="73"/>
      <c r="AE60" s="69"/>
      <c r="AF60" s="70" t="e">
        <f t="shared" si="11"/>
        <v>#REF!</v>
      </c>
      <c r="AG60" s="71"/>
      <c r="AH60" s="70" t="e">
        <f t="shared" si="12"/>
        <v>#REF!</v>
      </c>
      <c r="AI60" s="70" t="e">
        <f t="shared" si="24"/>
        <v>#REF!</v>
      </c>
      <c r="AJ60" s="72"/>
      <c r="AK60" s="70" t="e">
        <f t="shared" si="13"/>
        <v>#REF!</v>
      </c>
      <c r="AL60" s="70" t="e">
        <f t="shared" si="25"/>
        <v>#REF!</v>
      </c>
      <c r="AO60" s="71">
        <v>23.710850000000001</v>
      </c>
      <c r="AP60" s="69" t="e">
        <f t="shared" si="17"/>
        <v>#REF!</v>
      </c>
      <c r="AQ60" s="71">
        <v>21.422889999999999</v>
      </c>
      <c r="AR60" s="69" t="e">
        <f t="shared" si="18"/>
        <v>#REF!</v>
      </c>
      <c r="AS60" s="69" t="e">
        <f t="shared" si="26"/>
        <v>#REF!</v>
      </c>
      <c r="AT60" s="71">
        <v>21.528189999999999</v>
      </c>
      <c r="AU60" s="69" t="e">
        <f t="shared" si="19"/>
        <v>#REF!</v>
      </c>
      <c r="AV60" s="69" t="e">
        <f t="shared" si="27"/>
        <v>#REF!</v>
      </c>
      <c r="AW60" s="71">
        <v>21.535959999999999</v>
      </c>
      <c r="AX60" s="69" t="e">
        <f t="shared" si="20"/>
        <v>#REF!</v>
      </c>
      <c r="AY60" s="69" t="e">
        <f t="shared" si="28"/>
        <v>#REF!</v>
      </c>
      <c r="AZ60" s="71">
        <v>21.537320000000001</v>
      </c>
      <c r="BA60" s="69" t="e">
        <f t="shared" si="21"/>
        <v>#REF!</v>
      </c>
      <c r="BB60" s="69" t="e">
        <f t="shared" si="29"/>
        <v>#REF!</v>
      </c>
      <c r="BD60" s="71">
        <v>12.60731</v>
      </c>
      <c r="BE60" s="76" t="e">
        <f t="shared" si="30"/>
        <v>#REF!</v>
      </c>
      <c r="BF60" s="71">
        <v>11.139200000000001</v>
      </c>
      <c r="BG60" s="69" t="e">
        <f t="shared" si="31"/>
        <v>#REF!</v>
      </c>
      <c r="BH60" s="69" t="e">
        <f t="shared" si="32"/>
        <v>#REF!</v>
      </c>
      <c r="BI60" s="71">
        <v>11.09807</v>
      </c>
      <c r="BJ60" s="76" t="e">
        <f t="shared" si="33"/>
        <v>#REF!</v>
      </c>
      <c r="BK60" s="69" t="e">
        <f t="shared" si="34"/>
        <v>#REF!</v>
      </c>
      <c r="BL60" s="71">
        <v>11.09484</v>
      </c>
      <c r="BM60" s="76" t="e">
        <f t="shared" si="35"/>
        <v>#REF!</v>
      </c>
      <c r="BN60" s="69" t="e">
        <f t="shared" si="36"/>
        <v>#REF!</v>
      </c>
      <c r="BO60" s="71">
        <v>11.09427</v>
      </c>
      <c r="BP60" s="69" t="e">
        <f t="shared" si="37"/>
        <v>#REF!</v>
      </c>
      <c r="BQ60" s="69" t="e">
        <f t="shared" si="38"/>
        <v>#REF!</v>
      </c>
    </row>
    <row r="61" spans="2:69" s="39" customFormat="1">
      <c r="B61" s="65">
        <v>38687</v>
      </c>
      <c r="C61" s="38">
        <f>VLOOKUP($B61,'[8]mii RON'!$A$1:$K$129,9,FALSE)*1000</f>
        <v>34759255026.835037</v>
      </c>
      <c r="D61" s="38">
        <f>VLOOKUP($B61,'[8]mii RON'!$A$1:$K$129,10,FALSE)*1000</f>
        <v>14317773693.456001</v>
      </c>
      <c r="E61" s="38">
        <f>VLOOKUP($B61,'[8]mii RON'!$A$1:$K$129,11,FALSE)*1000</f>
        <v>20441481333.379036</v>
      </c>
      <c r="F61" s="66">
        <f>('[9]Comp &amp; Pop+'!P11+'[9]Comp &amp; Pop+'!Q11)*1000</f>
        <v>10568188301.829828</v>
      </c>
      <c r="G61" s="66">
        <f>'[9]Comp &amp; Pop+'!P11*1000</f>
        <v>473220415.11287355</v>
      </c>
      <c r="H61" s="66">
        <f>'[9]Comp &amp; Pop+'!Q11*1000</f>
        <v>10094967886.716955</v>
      </c>
      <c r="I61" s="66">
        <f>'[7]dat externa'!B60</f>
        <v>18574708857.599998</v>
      </c>
      <c r="J61" s="66">
        <f t="shared" si="0"/>
        <v>63902152186.264862</v>
      </c>
      <c r="L61" s="11" t="s">
        <v>35</v>
      </c>
      <c r="M61" s="12" t="e">
        <f>#REF!</f>
        <v>#REF!</v>
      </c>
      <c r="N61" s="12">
        <f t="shared" si="6"/>
        <v>63902152186.264862</v>
      </c>
      <c r="O61" s="50" t="e">
        <f t="shared" si="16"/>
        <v>#REF!</v>
      </c>
      <c r="P61" s="47" t="e">
        <f t="shared" si="7"/>
        <v>#REF!</v>
      </c>
      <c r="Q61" s="67">
        <v>2</v>
      </c>
      <c r="R61" s="68">
        <v>10</v>
      </c>
      <c r="S61" s="13" t="e">
        <f t="shared" si="39"/>
        <v>#REF!</v>
      </c>
      <c r="T61" s="21">
        <f t="shared" si="40"/>
        <v>0.25352644796431778</v>
      </c>
      <c r="U61" s="68"/>
      <c r="V61" s="69"/>
      <c r="W61" s="70" t="e">
        <f t="shared" si="8"/>
        <v>#REF!</v>
      </c>
      <c r="X61" s="71"/>
      <c r="Y61" s="70" t="e">
        <f t="shared" si="9"/>
        <v>#REF!</v>
      </c>
      <c r="Z61" s="70" t="e">
        <f t="shared" si="22"/>
        <v>#REF!</v>
      </c>
      <c r="AA61" s="72"/>
      <c r="AB61" s="70" t="e">
        <f t="shared" si="10"/>
        <v>#REF!</v>
      </c>
      <c r="AC61" s="70" t="e">
        <f t="shared" si="23"/>
        <v>#REF!</v>
      </c>
      <c r="AD61" s="73"/>
      <c r="AE61" s="69"/>
      <c r="AF61" s="70" t="e">
        <f t="shared" si="11"/>
        <v>#REF!</v>
      </c>
      <c r="AG61" s="71"/>
      <c r="AH61" s="70" t="e">
        <f t="shared" si="12"/>
        <v>#REF!</v>
      </c>
      <c r="AI61" s="70" t="e">
        <f t="shared" si="24"/>
        <v>#REF!</v>
      </c>
      <c r="AJ61" s="72"/>
      <c r="AK61" s="70" t="e">
        <f t="shared" si="13"/>
        <v>#REF!</v>
      </c>
      <c r="AL61" s="70" t="e">
        <f t="shared" si="25"/>
        <v>#REF!</v>
      </c>
      <c r="AO61" s="71">
        <v>24.199839999999998</v>
      </c>
      <c r="AP61" s="69" t="e">
        <f t="shared" si="17"/>
        <v>#REF!</v>
      </c>
      <c r="AQ61" s="71">
        <v>21.51491</v>
      </c>
      <c r="AR61" s="69" t="e">
        <f t="shared" si="18"/>
        <v>#REF!</v>
      </c>
      <c r="AS61" s="69" t="e">
        <f t="shared" si="26"/>
        <v>#REF!</v>
      </c>
      <c r="AT61" s="71">
        <v>21.595320000000001</v>
      </c>
      <c r="AU61" s="69" t="e">
        <f t="shared" si="19"/>
        <v>#REF!</v>
      </c>
      <c r="AV61" s="69" t="e">
        <f t="shared" si="27"/>
        <v>#REF!</v>
      </c>
      <c r="AW61" s="71">
        <v>21.60172</v>
      </c>
      <c r="AX61" s="69" t="e">
        <f t="shared" si="20"/>
        <v>#REF!</v>
      </c>
      <c r="AY61" s="69" t="e">
        <f t="shared" si="28"/>
        <v>#REF!</v>
      </c>
      <c r="AZ61" s="71">
        <v>21.60285</v>
      </c>
      <c r="BA61" s="69" t="e">
        <f t="shared" si="21"/>
        <v>#REF!</v>
      </c>
      <c r="BB61" s="69" t="e">
        <f t="shared" si="29"/>
        <v>#REF!</v>
      </c>
      <c r="BD61" s="71">
        <v>12.987080000000001</v>
      </c>
      <c r="BE61" s="76" t="e">
        <f t="shared" si="30"/>
        <v>#REF!</v>
      </c>
      <c r="BF61" s="71">
        <v>11.40122</v>
      </c>
      <c r="BG61" s="69" t="e">
        <f t="shared" si="31"/>
        <v>#REF!</v>
      </c>
      <c r="BH61" s="69" t="e">
        <f t="shared" si="32"/>
        <v>#REF!</v>
      </c>
      <c r="BI61" s="71">
        <v>11.328939999999999</v>
      </c>
      <c r="BJ61" s="76" t="e">
        <f t="shared" si="33"/>
        <v>#REF!</v>
      </c>
      <c r="BK61" s="69" t="e">
        <f t="shared" si="34"/>
        <v>#REF!</v>
      </c>
      <c r="BL61" s="71">
        <v>11.323230000000001</v>
      </c>
      <c r="BM61" s="76" t="e">
        <f t="shared" si="35"/>
        <v>#REF!</v>
      </c>
      <c r="BN61" s="69" t="e">
        <f t="shared" si="36"/>
        <v>#REF!</v>
      </c>
      <c r="BO61" s="71">
        <v>11.32222</v>
      </c>
      <c r="BP61" s="69" t="e">
        <f t="shared" si="37"/>
        <v>#REF!</v>
      </c>
      <c r="BQ61" s="69" t="e">
        <f t="shared" si="38"/>
        <v>#REF!</v>
      </c>
    </row>
    <row r="62" spans="2:69" s="39" customFormat="1">
      <c r="B62" s="65">
        <v>38777</v>
      </c>
      <c r="C62" s="38">
        <f>VLOOKUP($B62,'[8]mii RON'!$A$1:$K$129,9,FALSE)*1000</f>
        <v>36386531399.034058</v>
      </c>
      <c r="D62" s="38">
        <f>VLOOKUP($B62,'[8]mii RON'!$A$1:$K$129,10,FALSE)*1000</f>
        <v>16733244436.457586</v>
      </c>
      <c r="E62" s="38">
        <f>VLOOKUP($B62,'[8]mii RON'!$A$1:$K$129,11,FALSE)*1000</f>
        <v>19653286962.576473</v>
      </c>
      <c r="F62" s="66">
        <f>('[9]Comp &amp; Pop+'!P12+'[9]Comp &amp; Pop+'!Q12)*1000</f>
        <v>9523317080.2759819</v>
      </c>
      <c r="G62" s="66">
        <f>'[9]Comp &amp; Pop+'!P12*1000</f>
        <v>446674446.21524358</v>
      </c>
      <c r="H62" s="66">
        <f>'[9]Comp &amp; Pop+'!Q12*1000</f>
        <v>9076642634.0607395</v>
      </c>
      <c r="I62" s="66">
        <f>'[7]dat externa'!B61</f>
        <v>18206348069</v>
      </c>
      <c r="J62" s="66">
        <f t="shared" si="0"/>
        <v>64116196548.310043</v>
      </c>
      <c r="L62" s="11" t="s">
        <v>36</v>
      </c>
      <c r="M62" s="12" t="e">
        <f>#REF!</f>
        <v>#REF!</v>
      </c>
      <c r="N62" s="12">
        <f t="shared" si="6"/>
        <v>64116196548.310043</v>
      </c>
      <c r="O62" s="50" t="e">
        <f t="shared" si="16"/>
        <v>#REF!</v>
      </c>
      <c r="P62" s="47" t="e">
        <f t="shared" si="7"/>
        <v>#REF!</v>
      </c>
      <c r="Q62" s="67">
        <v>2</v>
      </c>
      <c r="R62" s="68">
        <v>10</v>
      </c>
      <c r="S62" s="13" t="e">
        <f t="shared" si="39"/>
        <v>#REF!</v>
      </c>
      <c r="T62" s="21">
        <f t="shared" si="40"/>
        <v>0.21733533625506851</v>
      </c>
      <c r="U62" s="68"/>
      <c r="V62" s="69"/>
      <c r="W62" s="70" t="e">
        <f t="shared" si="8"/>
        <v>#REF!</v>
      </c>
      <c r="X62" s="71"/>
      <c r="Y62" s="70" t="e">
        <f t="shared" si="9"/>
        <v>#REF!</v>
      </c>
      <c r="Z62" s="70" t="e">
        <f t="shared" si="22"/>
        <v>#REF!</v>
      </c>
      <c r="AA62" s="72"/>
      <c r="AB62" s="70" t="e">
        <f t="shared" si="10"/>
        <v>#REF!</v>
      </c>
      <c r="AC62" s="70" t="e">
        <f t="shared" si="23"/>
        <v>#REF!</v>
      </c>
      <c r="AD62" s="73"/>
      <c r="AE62" s="69"/>
      <c r="AF62" s="70" t="e">
        <f t="shared" si="11"/>
        <v>#REF!</v>
      </c>
      <c r="AG62" s="71"/>
      <c r="AH62" s="70" t="e">
        <f t="shared" si="12"/>
        <v>#REF!</v>
      </c>
      <c r="AI62" s="70" t="e">
        <f t="shared" si="24"/>
        <v>#REF!</v>
      </c>
      <c r="AJ62" s="72"/>
      <c r="AK62" s="70" t="e">
        <f t="shared" si="13"/>
        <v>#REF!</v>
      </c>
      <c r="AL62" s="70" t="e">
        <f t="shared" si="25"/>
        <v>#REF!</v>
      </c>
      <c r="AO62" s="71">
        <v>24.741230000000002</v>
      </c>
      <c r="AP62" s="69" t="e">
        <f t="shared" si="17"/>
        <v>#REF!</v>
      </c>
      <c r="AQ62" s="71">
        <v>21.451550000000001</v>
      </c>
      <c r="AR62" s="69" t="e">
        <f t="shared" si="18"/>
        <v>#REF!</v>
      </c>
      <c r="AS62" s="69" t="e">
        <f t="shared" si="26"/>
        <v>#REF!</v>
      </c>
      <c r="AT62" s="71">
        <v>21.54196</v>
      </c>
      <c r="AU62" s="69" t="e">
        <f t="shared" si="19"/>
        <v>#REF!</v>
      </c>
      <c r="AV62" s="69" t="e">
        <f t="shared" si="27"/>
        <v>#REF!</v>
      </c>
      <c r="AW62" s="71">
        <v>21.54956</v>
      </c>
      <c r="AX62" s="69" t="e">
        <f t="shared" si="20"/>
        <v>#REF!</v>
      </c>
      <c r="AY62" s="69" t="e">
        <f t="shared" si="28"/>
        <v>#REF!</v>
      </c>
      <c r="AZ62" s="71">
        <v>21.550909999999998</v>
      </c>
      <c r="BA62" s="69" t="e">
        <f t="shared" si="21"/>
        <v>#REF!</v>
      </c>
      <c r="BB62" s="69" t="e">
        <f t="shared" si="29"/>
        <v>#REF!</v>
      </c>
      <c r="BD62" s="71">
        <v>13.384840000000001</v>
      </c>
      <c r="BE62" s="76" t="e">
        <f t="shared" si="30"/>
        <v>#REF!</v>
      </c>
      <c r="BF62" s="71">
        <v>11.64395</v>
      </c>
      <c r="BG62" s="69" t="e">
        <f t="shared" si="31"/>
        <v>#REF!</v>
      </c>
      <c r="BH62" s="69" t="e">
        <f t="shared" si="32"/>
        <v>#REF!</v>
      </c>
      <c r="BI62" s="71">
        <v>11.543950000000001</v>
      </c>
      <c r="BJ62" s="76" t="e">
        <f t="shared" si="33"/>
        <v>#REF!</v>
      </c>
      <c r="BK62" s="69" t="e">
        <f t="shared" si="34"/>
        <v>#REF!</v>
      </c>
      <c r="BL62" s="71">
        <v>11.535769999999999</v>
      </c>
      <c r="BM62" s="76" t="e">
        <f t="shared" si="35"/>
        <v>#REF!</v>
      </c>
      <c r="BN62" s="69" t="e">
        <f t="shared" si="36"/>
        <v>#REF!</v>
      </c>
      <c r="BO62" s="71">
        <v>11.534319999999999</v>
      </c>
      <c r="BP62" s="69" t="e">
        <f t="shared" si="37"/>
        <v>#REF!</v>
      </c>
      <c r="BQ62" s="69" t="e">
        <f t="shared" si="38"/>
        <v>#REF!</v>
      </c>
    </row>
    <row r="63" spans="2:69" s="39" customFormat="1">
      <c r="B63" s="65">
        <v>38869</v>
      </c>
      <c r="C63" s="38">
        <f>VLOOKUP($B63,'[8]mii RON'!$A$1:$K$129,9,FALSE)*1000</f>
        <v>41062240814.43689</v>
      </c>
      <c r="D63" s="38">
        <f>VLOOKUP($B63,'[8]mii RON'!$A$1:$K$129,10,FALSE)*1000</f>
        <v>19505222238.374496</v>
      </c>
      <c r="E63" s="38">
        <f>VLOOKUP($B63,'[8]mii RON'!$A$1:$K$129,11,FALSE)*1000</f>
        <v>21557018576.062393</v>
      </c>
      <c r="F63" s="66">
        <f>('[9]Comp &amp; Pop+'!P13+'[9]Comp &amp; Pop+'!Q13)*1000</f>
        <v>10662133320.617283</v>
      </c>
      <c r="G63" s="66">
        <f>'[9]Comp &amp; Pop+'!P13*1000</f>
        <v>564700077.45976937</v>
      </c>
      <c r="H63" s="66">
        <f>'[9]Comp &amp; Pop+'!Q13*1000</f>
        <v>10097433243.157513</v>
      </c>
      <c r="I63" s="66">
        <f>'[7]dat externa'!B62</f>
        <v>20447200124.400002</v>
      </c>
      <c r="J63" s="66">
        <f t="shared" si="0"/>
        <v>72171574259.454163</v>
      </c>
      <c r="L63" s="11" t="s">
        <v>37</v>
      </c>
      <c r="M63" s="12" t="e">
        <f>#REF!</f>
        <v>#REF!</v>
      </c>
      <c r="N63" s="12">
        <f t="shared" si="6"/>
        <v>72171574259.454163</v>
      </c>
      <c r="O63" s="50" t="e">
        <f t="shared" si="16"/>
        <v>#REF!</v>
      </c>
      <c r="P63" s="47" t="e">
        <f t="shared" si="7"/>
        <v>#REF!</v>
      </c>
      <c r="Q63" s="67">
        <v>2</v>
      </c>
      <c r="R63" s="68">
        <v>10</v>
      </c>
      <c r="S63" s="13" t="e">
        <f t="shared" si="39"/>
        <v>#REF!</v>
      </c>
      <c r="T63" s="21">
        <f t="shared" si="40"/>
        <v>0.27163197490923219</v>
      </c>
      <c r="U63" s="68"/>
      <c r="V63" s="69"/>
      <c r="W63" s="70" t="e">
        <f t="shared" si="8"/>
        <v>#REF!</v>
      </c>
      <c r="X63" s="71"/>
      <c r="Y63" s="70" t="e">
        <f t="shared" si="9"/>
        <v>#REF!</v>
      </c>
      <c r="Z63" s="70" t="e">
        <f t="shared" si="22"/>
        <v>#REF!</v>
      </c>
      <c r="AA63" s="72"/>
      <c r="AB63" s="70" t="e">
        <f t="shared" si="10"/>
        <v>#REF!</v>
      </c>
      <c r="AC63" s="70" t="e">
        <f t="shared" si="23"/>
        <v>#REF!</v>
      </c>
      <c r="AD63" s="73"/>
      <c r="AE63" s="69"/>
      <c r="AF63" s="70" t="e">
        <f t="shared" si="11"/>
        <v>#REF!</v>
      </c>
      <c r="AG63" s="71"/>
      <c r="AH63" s="70" t="e">
        <f t="shared" si="12"/>
        <v>#REF!</v>
      </c>
      <c r="AI63" s="70" t="e">
        <f t="shared" si="24"/>
        <v>#REF!</v>
      </c>
      <c r="AJ63" s="72"/>
      <c r="AK63" s="70" t="e">
        <f t="shared" si="13"/>
        <v>#REF!</v>
      </c>
      <c r="AL63" s="70" t="e">
        <f t="shared" si="25"/>
        <v>#REF!</v>
      </c>
      <c r="AO63" s="71">
        <v>25.332599999999999</v>
      </c>
      <c r="AP63" s="69" t="e">
        <f t="shared" si="17"/>
        <v>#REF!</v>
      </c>
      <c r="AQ63" s="71">
        <v>21.740279999999998</v>
      </c>
      <c r="AR63" s="69" t="e">
        <f t="shared" si="18"/>
        <v>#REF!</v>
      </c>
      <c r="AS63" s="69" t="e">
        <f t="shared" si="26"/>
        <v>#REF!</v>
      </c>
      <c r="AT63" s="71">
        <v>21.75018</v>
      </c>
      <c r="AU63" s="69" t="e">
        <f t="shared" si="19"/>
        <v>#REF!</v>
      </c>
      <c r="AV63" s="69" t="e">
        <f t="shared" si="27"/>
        <v>#REF!</v>
      </c>
      <c r="AW63" s="71">
        <v>21.75188</v>
      </c>
      <c r="AX63" s="69" t="e">
        <f t="shared" si="20"/>
        <v>#REF!</v>
      </c>
      <c r="AY63" s="69" t="e">
        <f t="shared" si="28"/>
        <v>#REF!</v>
      </c>
      <c r="AZ63" s="71">
        <v>21.752199999999998</v>
      </c>
      <c r="BA63" s="69" t="e">
        <f t="shared" si="21"/>
        <v>#REF!</v>
      </c>
      <c r="BB63" s="69" t="e">
        <f t="shared" si="29"/>
        <v>#REF!</v>
      </c>
      <c r="BD63" s="71">
        <v>13.79773</v>
      </c>
      <c r="BE63" s="76" t="e">
        <f t="shared" si="30"/>
        <v>#REF!</v>
      </c>
      <c r="BF63" s="71">
        <v>12.047969999999999</v>
      </c>
      <c r="BG63" s="69" t="e">
        <f t="shared" si="31"/>
        <v>#REF!</v>
      </c>
      <c r="BH63" s="69" t="e">
        <f t="shared" si="32"/>
        <v>#REF!</v>
      </c>
      <c r="BI63" s="71">
        <v>11.878629999999999</v>
      </c>
      <c r="BJ63" s="76" t="e">
        <f t="shared" si="33"/>
        <v>#REF!</v>
      </c>
      <c r="BK63" s="69" t="e">
        <f t="shared" si="34"/>
        <v>#REF!</v>
      </c>
      <c r="BL63" s="71">
        <v>11.864369999999999</v>
      </c>
      <c r="BM63" s="76" t="e">
        <f t="shared" si="35"/>
        <v>#REF!</v>
      </c>
      <c r="BN63" s="69" t="e">
        <f t="shared" si="36"/>
        <v>#REF!</v>
      </c>
      <c r="BO63" s="71">
        <v>11.861840000000001</v>
      </c>
      <c r="BP63" s="69" t="e">
        <f t="shared" si="37"/>
        <v>#REF!</v>
      </c>
      <c r="BQ63" s="69" t="e">
        <f t="shared" si="38"/>
        <v>#REF!</v>
      </c>
    </row>
    <row r="64" spans="2:69" s="152" customFormat="1">
      <c r="B64" s="170">
        <v>38961</v>
      </c>
      <c r="C64" s="171">
        <f>VLOOKUP($B64,'[8]mii RON'!$A$1:$K$129,9,FALSE)*1000</f>
        <v>45625947820.230492</v>
      </c>
      <c r="D64" s="171">
        <f>VLOOKUP($B64,'[8]mii RON'!$A$1:$K$129,10,FALSE)*1000</f>
        <v>21710896531.54245</v>
      </c>
      <c r="E64" s="171">
        <f>VLOOKUP($B64,'[8]mii RON'!$A$1:$K$129,11,FALSE)*1000</f>
        <v>23915051288.688042</v>
      </c>
      <c r="F64" s="172">
        <f>('[9]Comp &amp; Pop+'!P14+'[9]Comp &amp; Pop+'!Q14)*1000</f>
        <v>11941535138.257225</v>
      </c>
      <c r="G64" s="172">
        <f>'[9]Comp &amp; Pop+'!P14*1000</f>
        <v>676633849.96486306</v>
      </c>
      <c r="H64" s="172">
        <f>'[9]Comp &amp; Pop+'!Q14*1000</f>
        <v>11264901288.292364</v>
      </c>
      <c r="I64" s="172">
        <f>'[7]dat externa'!B63</f>
        <v>22475084650.199997</v>
      </c>
      <c r="J64" s="172">
        <f t="shared" si="0"/>
        <v>80042567608.687714</v>
      </c>
      <c r="L64" s="173" t="s">
        <v>38</v>
      </c>
      <c r="M64" s="174" t="e">
        <f>#REF!</f>
        <v>#REF!</v>
      </c>
      <c r="N64" s="174">
        <f t="shared" si="6"/>
        <v>80042567608.687714</v>
      </c>
      <c r="O64" s="175" t="e">
        <f t="shared" si="16"/>
        <v>#REF!</v>
      </c>
      <c r="P64" s="176" t="e">
        <f t="shared" si="7"/>
        <v>#REF!</v>
      </c>
      <c r="Q64" s="177">
        <v>2</v>
      </c>
      <c r="R64" s="178">
        <v>10</v>
      </c>
      <c r="S64" s="179" t="e">
        <f t="shared" si="39"/>
        <v>#REF!</v>
      </c>
      <c r="T64" s="180">
        <f t="shared" si="40"/>
        <v>0.32554200837910519</v>
      </c>
      <c r="U64" s="178"/>
      <c r="V64" s="181"/>
      <c r="W64" s="182" t="e">
        <f t="shared" si="8"/>
        <v>#REF!</v>
      </c>
      <c r="X64" s="183"/>
      <c r="Y64" s="182" t="e">
        <f t="shared" si="9"/>
        <v>#REF!</v>
      </c>
      <c r="Z64" s="182" t="e">
        <f t="shared" si="22"/>
        <v>#REF!</v>
      </c>
      <c r="AA64" s="184"/>
      <c r="AB64" s="182" t="e">
        <f t="shared" si="10"/>
        <v>#REF!</v>
      </c>
      <c r="AC64" s="182" t="e">
        <f t="shared" si="23"/>
        <v>#REF!</v>
      </c>
      <c r="AD64" s="185"/>
      <c r="AE64" s="181"/>
      <c r="AF64" s="182" t="e">
        <f t="shared" si="11"/>
        <v>#REF!</v>
      </c>
      <c r="AG64" s="183"/>
      <c r="AH64" s="182" t="e">
        <f t="shared" si="12"/>
        <v>#REF!</v>
      </c>
      <c r="AI64" s="182" t="e">
        <f t="shared" si="24"/>
        <v>#REF!</v>
      </c>
      <c r="AJ64" s="184"/>
      <c r="AK64" s="182" t="e">
        <f t="shared" si="13"/>
        <v>#REF!</v>
      </c>
      <c r="AL64" s="182" t="e">
        <f t="shared" si="25"/>
        <v>#REF!</v>
      </c>
      <c r="AO64" s="183">
        <v>25.969360000000002</v>
      </c>
      <c r="AP64" s="181" t="e">
        <f t="shared" si="17"/>
        <v>#REF!</v>
      </c>
      <c r="AQ64" s="183">
        <v>22.287019999999998</v>
      </c>
      <c r="AR64" s="181" t="e">
        <f t="shared" si="18"/>
        <v>#REF!</v>
      </c>
      <c r="AS64" s="181" t="e">
        <f t="shared" si="26"/>
        <v>#REF!</v>
      </c>
      <c r="AT64" s="183">
        <v>22.143270000000001</v>
      </c>
      <c r="AU64" s="181" t="e">
        <f t="shared" si="19"/>
        <v>#REF!</v>
      </c>
      <c r="AV64" s="181" t="e">
        <f t="shared" si="27"/>
        <v>#REF!</v>
      </c>
      <c r="AW64" s="183">
        <v>22.13231</v>
      </c>
      <c r="AX64" s="181" t="e">
        <f t="shared" si="20"/>
        <v>#REF!</v>
      </c>
      <c r="AY64" s="181" t="e">
        <f t="shared" si="28"/>
        <v>#REF!</v>
      </c>
      <c r="AZ64" s="183">
        <v>22.130379999999999</v>
      </c>
      <c r="BA64" s="181" t="e">
        <f t="shared" si="21"/>
        <v>#REF!</v>
      </c>
      <c r="BB64" s="181" t="e">
        <f t="shared" si="29"/>
        <v>#REF!</v>
      </c>
      <c r="BD64" s="183">
        <v>14.22209</v>
      </c>
      <c r="BE64" s="186" t="e">
        <f t="shared" si="30"/>
        <v>#REF!</v>
      </c>
      <c r="BF64" s="183">
        <v>12.56255</v>
      </c>
      <c r="BG64" s="181" t="e">
        <f t="shared" si="31"/>
        <v>#REF!</v>
      </c>
      <c r="BH64" s="181" t="e">
        <f t="shared" si="32"/>
        <v>#REF!</v>
      </c>
      <c r="BI64" s="183">
        <v>12.29298</v>
      </c>
      <c r="BJ64" s="186" t="e">
        <f t="shared" si="33"/>
        <v>#REF!</v>
      </c>
      <c r="BK64" s="181" t="e">
        <f t="shared" si="34"/>
        <v>#REF!</v>
      </c>
      <c r="BL64" s="183">
        <v>12.269360000000001</v>
      </c>
      <c r="BM64" s="186" t="e">
        <f t="shared" si="35"/>
        <v>#REF!</v>
      </c>
      <c r="BN64" s="181" t="e">
        <f t="shared" si="36"/>
        <v>#REF!</v>
      </c>
      <c r="BO64" s="183">
        <v>12.265140000000001</v>
      </c>
      <c r="BP64" s="181" t="e">
        <f t="shared" si="37"/>
        <v>#REF!</v>
      </c>
      <c r="BQ64" s="181" t="e">
        <f t="shared" si="38"/>
        <v>#REF!</v>
      </c>
    </row>
    <row r="65" spans="2:69" s="152" customFormat="1" ht="12.75" customHeight="1">
      <c r="B65" s="170">
        <v>39052</v>
      </c>
      <c r="C65" s="171">
        <f>VLOOKUP($B65,'[8]mii RON'!$A$1:$K$129,9,FALSE)*1000</f>
        <v>49693682747.104263</v>
      </c>
      <c r="D65" s="171">
        <f>VLOOKUP($B65,'[8]mii RON'!$A$1:$K$129,10,FALSE)*1000</f>
        <v>23851401231.470608</v>
      </c>
      <c r="E65" s="171">
        <f>VLOOKUP($B65,'[8]mii RON'!$A$1:$K$129,11,FALSE)*1000</f>
        <v>25842281515.633659</v>
      </c>
      <c r="F65" s="172">
        <f>('[9]Comp &amp; Pop+'!P15+'[9]Comp &amp; Pop+'!Q15)*1000</f>
        <v>13550456607.000696</v>
      </c>
      <c r="G65" s="172">
        <f>'[9]Comp &amp; Pop+'!P15*1000</f>
        <v>788318787.08482301</v>
      </c>
      <c r="H65" s="172">
        <f>'[9]Comp &amp; Pop+'!Q15*1000</f>
        <v>12762137819.915873</v>
      </c>
      <c r="I65" s="171">
        <f>'[9]dat ext'!X5</f>
        <v>23597976038</v>
      </c>
      <c r="J65" s="171">
        <f t="shared" si="0"/>
        <v>86842115392.10495</v>
      </c>
      <c r="L65" s="173" t="s">
        <v>39</v>
      </c>
      <c r="M65" s="174" t="e">
        <f>#REF!</f>
        <v>#REF!</v>
      </c>
      <c r="N65" s="174">
        <f t="shared" si="6"/>
        <v>86842115392.10495</v>
      </c>
      <c r="O65" s="175" t="e">
        <f t="shared" si="16"/>
        <v>#REF!</v>
      </c>
      <c r="P65" s="176" t="e">
        <f t="shared" si="7"/>
        <v>#REF!</v>
      </c>
      <c r="Q65" s="177">
        <v>2</v>
      </c>
      <c r="R65" s="178">
        <v>10</v>
      </c>
      <c r="S65" s="179" t="e">
        <f t="shared" si="39"/>
        <v>#REF!</v>
      </c>
      <c r="T65" s="180">
        <f t="shared" si="40"/>
        <v>0.35898576841314589</v>
      </c>
      <c r="U65" s="178"/>
      <c r="V65" s="181"/>
      <c r="W65" s="182" t="e">
        <f t="shared" si="8"/>
        <v>#REF!</v>
      </c>
      <c r="X65" s="183"/>
      <c r="Y65" s="182" t="e">
        <f t="shared" si="9"/>
        <v>#REF!</v>
      </c>
      <c r="Z65" s="182" t="e">
        <f t="shared" si="22"/>
        <v>#REF!</v>
      </c>
      <c r="AA65" s="184"/>
      <c r="AB65" s="182" t="e">
        <f t="shared" si="10"/>
        <v>#REF!</v>
      </c>
      <c r="AC65" s="182" t="e">
        <f t="shared" si="23"/>
        <v>#REF!</v>
      </c>
      <c r="AD65" s="185"/>
      <c r="AE65" s="181"/>
      <c r="AF65" s="182" t="e">
        <f t="shared" si="11"/>
        <v>#REF!</v>
      </c>
      <c r="AG65" s="183"/>
      <c r="AH65" s="182" t="e">
        <f t="shared" si="12"/>
        <v>#REF!</v>
      </c>
      <c r="AI65" s="182" t="e">
        <f t="shared" si="24"/>
        <v>#REF!</v>
      </c>
      <c r="AJ65" s="184"/>
      <c r="AK65" s="182" t="e">
        <f t="shared" si="13"/>
        <v>#REF!</v>
      </c>
      <c r="AL65" s="182" t="e">
        <f t="shared" si="25"/>
        <v>#REF!</v>
      </c>
      <c r="AO65" s="183">
        <v>26.645430000000001</v>
      </c>
      <c r="AP65" s="181" t="e">
        <f t="shared" si="17"/>
        <v>#REF!</v>
      </c>
      <c r="AQ65" s="183">
        <v>22.894729999999999</v>
      </c>
      <c r="AR65" s="181" t="e">
        <f t="shared" si="18"/>
        <v>#REF!</v>
      </c>
      <c r="AS65" s="181" t="e">
        <f t="shared" si="26"/>
        <v>#REF!</v>
      </c>
      <c r="AT65" s="183">
        <v>22.57892</v>
      </c>
      <c r="AU65" s="181" t="e">
        <f t="shared" si="19"/>
        <v>#REF!</v>
      </c>
      <c r="AV65" s="181" t="e">
        <f t="shared" si="27"/>
        <v>#REF!</v>
      </c>
      <c r="AW65" s="183">
        <v>22.55218</v>
      </c>
      <c r="AX65" s="181" t="e">
        <f t="shared" si="20"/>
        <v>#REF!</v>
      </c>
      <c r="AY65" s="181" t="e">
        <f t="shared" si="28"/>
        <v>#REF!</v>
      </c>
      <c r="AZ65" s="183">
        <v>22.547419999999999</v>
      </c>
      <c r="BA65" s="181" t="e">
        <f t="shared" si="21"/>
        <v>#REF!</v>
      </c>
      <c r="BB65" s="181" t="e">
        <f t="shared" si="29"/>
        <v>#REF!</v>
      </c>
      <c r="BD65" s="183">
        <v>14.65377</v>
      </c>
      <c r="BE65" s="186" t="e">
        <f t="shared" si="30"/>
        <v>#REF!</v>
      </c>
      <c r="BF65" s="183">
        <v>13.085229999999999</v>
      </c>
      <c r="BG65" s="181" t="e">
        <f t="shared" si="31"/>
        <v>#REF!</v>
      </c>
      <c r="BH65" s="181" t="e">
        <f t="shared" si="32"/>
        <v>#REF!</v>
      </c>
      <c r="BI65" s="183">
        <v>12.71391</v>
      </c>
      <c r="BJ65" s="186" t="e">
        <f t="shared" si="33"/>
        <v>#REF!</v>
      </c>
      <c r="BK65" s="181" t="e">
        <f t="shared" si="34"/>
        <v>#REF!</v>
      </c>
      <c r="BL65" s="183">
        <v>12.67966</v>
      </c>
      <c r="BM65" s="186" t="e">
        <f t="shared" si="35"/>
        <v>#REF!</v>
      </c>
      <c r="BN65" s="181" t="e">
        <f t="shared" si="36"/>
        <v>#REF!</v>
      </c>
      <c r="BO65" s="183">
        <v>12.67352</v>
      </c>
      <c r="BP65" s="181" t="e">
        <f t="shared" si="37"/>
        <v>#REF!</v>
      </c>
      <c r="BQ65" s="181" t="e">
        <f t="shared" si="38"/>
        <v>#REF!</v>
      </c>
    </row>
    <row r="66" spans="2:69" s="152" customFormat="1">
      <c r="B66" s="170">
        <v>39142</v>
      </c>
      <c r="C66" s="171">
        <f>VLOOKUP($B66,'[8]mii RON'!$A$1:$K$129,9,FALSE)*1000</f>
        <v>52683532275</v>
      </c>
      <c r="D66" s="171">
        <f>VLOOKUP($B66,'[8]mii RON'!$A$1:$K$129,10,FALSE)*1000</f>
        <v>25408997886</v>
      </c>
      <c r="E66" s="171">
        <f>VLOOKUP($B66,'[8]mii RON'!$A$1:$K$129,11,FALSE)*1000</f>
        <v>27274534389</v>
      </c>
      <c r="F66" s="172">
        <f>('[9]Comp &amp; Pop+'!P16+'[9]Comp &amp; Pop+'!Q16)*1000</f>
        <v>13274690929.584667</v>
      </c>
      <c r="G66" s="172">
        <f>'[9]Comp &amp; Pop+'!P16*1000</f>
        <v>678263567.03936589</v>
      </c>
      <c r="H66" s="172">
        <f>'[9]Comp &amp; Pop+'!Q16*1000</f>
        <v>12596427362.5453</v>
      </c>
      <c r="I66" s="171">
        <f>'[9]dat ext'!X6</f>
        <v>25074439450.400002</v>
      </c>
      <c r="J66" s="171">
        <f t="shared" si="0"/>
        <v>91032662654.98468</v>
      </c>
      <c r="L66" s="173" t="s">
        <v>40</v>
      </c>
      <c r="M66" s="174" t="e">
        <f>#REF!</f>
        <v>#REF!</v>
      </c>
      <c r="N66" s="174">
        <f t="shared" si="6"/>
        <v>91032662654.98468</v>
      </c>
      <c r="O66" s="175" t="e">
        <f t="shared" si="16"/>
        <v>#REF!</v>
      </c>
      <c r="P66" s="176" t="e">
        <f t="shared" si="7"/>
        <v>#REF!</v>
      </c>
      <c r="Q66" s="177">
        <v>2</v>
      </c>
      <c r="R66" s="178">
        <v>10</v>
      </c>
      <c r="S66" s="179" t="e">
        <f t="shared" si="39"/>
        <v>#REF!</v>
      </c>
      <c r="T66" s="180">
        <f t="shared" si="40"/>
        <v>0.41980759239818144</v>
      </c>
      <c r="U66" s="178"/>
      <c r="V66" s="181"/>
      <c r="W66" s="182" t="e">
        <f t="shared" si="8"/>
        <v>#REF!</v>
      </c>
      <c r="X66" s="183"/>
      <c r="Y66" s="182" t="e">
        <f t="shared" si="9"/>
        <v>#REF!</v>
      </c>
      <c r="Z66" s="182" t="e">
        <f t="shared" si="22"/>
        <v>#REF!</v>
      </c>
      <c r="AA66" s="184"/>
      <c r="AB66" s="182" t="e">
        <f t="shared" si="10"/>
        <v>#REF!</v>
      </c>
      <c r="AC66" s="182" t="e">
        <f t="shared" si="23"/>
        <v>#REF!</v>
      </c>
      <c r="AD66" s="185"/>
      <c r="AE66" s="181"/>
      <c r="AF66" s="182" t="e">
        <f t="shared" si="11"/>
        <v>#REF!</v>
      </c>
      <c r="AG66" s="183"/>
      <c r="AH66" s="182" t="e">
        <f t="shared" si="12"/>
        <v>#REF!</v>
      </c>
      <c r="AI66" s="182" t="e">
        <f t="shared" si="24"/>
        <v>#REF!</v>
      </c>
      <c r="AJ66" s="184"/>
      <c r="AK66" s="182" t="e">
        <f t="shared" si="13"/>
        <v>#REF!</v>
      </c>
      <c r="AL66" s="182" t="e">
        <f t="shared" si="25"/>
        <v>#REF!</v>
      </c>
      <c r="AO66" s="183">
        <v>27.353770000000001</v>
      </c>
      <c r="AP66" s="181" t="e">
        <f t="shared" si="17"/>
        <v>#REF!</v>
      </c>
      <c r="AQ66" s="183">
        <v>23.481269999999999</v>
      </c>
      <c r="AR66" s="181" t="e">
        <f t="shared" si="18"/>
        <v>#REF!</v>
      </c>
      <c r="AS66" s="181" t="e">
        <f t="shared" si="26"/>
        <v>#REF!</v>
      </c>
      <c r="AT66" s="183">
        <v>23.002659999999999</v>
      </c>
      <c r="AU66" s="181" t="e">
        <f t="shared" si="19"/>
        <v>#REF!</v>
      </c>
      <c r="AV66" s="181" t="e">
        <f t="shared" si="27"/>
        <v>#REF!</v>
      </c>
      <c r="AW66" s="183">
        <v>22.95899</v>
      </c>
      <c r="AX66" s="181" t="e">
        <f t="shared" si="20"/>
        <v>#REF!</v>
      </c>
      <c r="AY66" s="181" t="e">
        <f t="shared" si="28"/>
        <v>#REF!</v>
      </c>
      <c r="AZ66" s="183">
        <v>22.951149999999998</v>
      </c>
      <c r="BA66" s="181" t="e">
        <f t="shared" si="21"/>
        <v>#REF!</v>
      </c>
      <c r="BB66" s="181" t="e">
        <f t="shared" si="29"/>
        <v>#REF!</v>
      </c>
      <c r="BD66" s="183">
        <v>15.08846</v>
      </c>
      <c r="BE66" s="186" t="e">
        <f t="shared" si="30"/>
        <v>#REF!</v>
      </c>
      <c r="BF66" s="183">
        <v>13.59403</v>
      </c>
      <c r="BG66" s="181" t="e">
        <f t="shared" si="31"/>
        <v>#REF!</v>
      </c>
      <c r="BH66" s="181" t="e">
        <f t="shared" si="32"/>
        <v>#REF!</v>
      </c>
      <c r="BI66" s="183">
        <v>13.12796</v>
      </c>
      <c r="BJ66" s="186" t="e">
        <f t="shared" si="33"/>
        <v>#REF!</v>
      </c>
      <c r="BK66" s="181" t="e">
        <f t="shared" si="34"/>
        <v>#REF!</v>
      </c>
      <c r="BL66" s="183">
        <v>13.082369999999999</v>
      </c>
      <c r="BM66" s="186" t="e">
        <f t="shared" si="35"/>
        <v>#REF!</v>
      </c>
      <c r="BN66" s="181" t="e">
        <f t="shared" si="36"/>
        <v>#REF!</v>
      </c>
      <c r="BO66" s="183">
        <v>13.07414</v>
      </c>
      <c r="BP66" s="181" t="e">
        <f t="shared" si="37"/>
        <v>#REF!</v>
      </c>
      <c r="BQ66" s="181" t="e">
        <f t="shared" si="38"/>
        <v>#REF!</v>
      </c>
    </row>
    <row r="67" spans="2:69" s="152" customFormat="1">
      <c r="B67" s="170">
        <v>39234</v>
      </c>
      <c r="C67" s="171">
        <f>VLOOKUP($B67,'[8]mii RON'!$A$1:$K$129,9,FALSE)*1000</f>
        <v>57236271963</v>
      </c>
      <c r="D67" s="171">
        <f>VLOOKUP($B67,'[8]mii RON'!$A$1:$K$129,10,FALSE)*1000</f>
        <v>28455333515</v>
      </c>
      <c r="E67" s="171">
        <f>VLOOKUP($B67,'[8]mii RON'!$A$1:$K$129,11,FALSE)*1000</f>
        <v>28780938448</v>
      </c>
      <c r="F67" s="172">
        <f>('[9]Comp &amp; Pop+'!P17+'[9]Comp &amp; Pop+'!Q17)*1000</f>
        <v>14304976211.006281</v>
      </c>
      <c r="G67" s="172">
        <f>'[9]Comp &amp; Pop+'!P17*1000</f>
        <v>823816762.69499326</v>
      </c>
      <c r="H67" s="172">
        <f>'[9]Comp &amp; Pop+'!Q17*1000</f>
        <v>13481159448.311287</v>
      </c>
      <c r="I67" s="171">
        <f>'[9]dat ext'!X7</f>
        <v>25733656347.999996</v>
      </c>
      <c r="J67" s="171">
        <f t="shared" si="0"/>
        <v>97274904522.006287</v>
      </c>
      <c r="L67" s="173" t="s">
        <v>41</v>
      </c>
      <c r="M67" s="174" t="e">
        <f>#REF!</f>
        <v>#REF!</v>
      </c>
      <c r="N67" s="174">
        <f t="shared" si="6"/>
        <v>97274904522.006287</v>
      </c>
      <c r="O67" s="175" t="e">
        <f t="shared" si="16"/>
        <v>#REF!</v>
      </c>
      <c r="P67" s="176" t="e">
        <f t="shared" si="7"/>
        <v>#REF!</v>
      </c>
      <c r="Q67" s="177">
        <v>2</v>
      </c>
      <c r="R67" s="178">
        <v>10</v>
      </c>
      <c r="S67" s="179" t="e">
        <f t="shared" si="39"/>
        <v>#REF!</v>
      </c>
      <c r="T67" s="180">
        <f t="shared" si="40"/>
        <v>0.34782849785577041</v>
      </c>
      <c r="U67" s="178"/>
      <c r="V67" s="181"/>
      <c r="W67" s="182" t="e">
        <f t="shared" si="8"/>
        <v>#REF!</v>
      </c>
      <c r="X67" s="183"/>
      <c r="Y67" s="182" t="e">
        <f t="shared" si="9"/>
        <v>#REF!</v>
      </c>
      <c r="Z67" s="182" t="e">
        <f t="shared" si="22"/>
        <v>#REF!</v>
      </c>
      <c r="AA67" s="184"/>
      <c r="AB67" s="182" t="e">
        <f t="shared" si="10"/>
        <v>#REF!</v>
      </c>
      <c r="AC67" s="182" t="e">
        <f t="shared" si="23"/>
        <v>#REF!</v>
      </c>
      <c r="AD67" s="185"/>
      <c r="AE67" s="181"/>
      <c r="AF67" s="182" t="e">
        <f t="shared" si="11"/>
        <v>#REF!</v>
      </c>
      <c r="AG67" s="183"/>
      <c r="AH67" s="182" t="e">
        <f t="shared" si="12"/>
        <v>#REF!</v>
      </c>
      <c r="AI67" s="182" t="e">
        <f t="shared" si="24"/>
        <v>#REF!</v>
      </c>
      <c r="AJ67" s="184"/>
      <c r="AK67" s="182" t="e">
        <f t="shared" si="13"/>
        <v>#REF!</v>
      </c>
      <c r="AL67" s="182" t="e">
        <f t="shared" si="25"/>
        <v>#REF!</v>
      </c>
      <c r="AO67" s="183">
        <v>28.086320000000001</v>
      </c>
      <c r="AP67" s="181" t="e">
        <f t="shared" si="17"/>
        <v>#REF!</v>
      </c>
      <c r="AQ67" s="183">
        <v>24.101870000000002</v>
      </c>
      <c r="AR67" s="181" t="e">
        <f t="shared" si="18"/>
        <v>#REF!</v>
      </c>
      <c r="AS67" s="181" t="e">
        <f t="shared" si="26"/>
        <v>#REF!</v>
      </c>
      <c r="AT67" s="183">
        <v>23.454640000000001</v>
      </c>
      <c r="AU67" s="181" t="e">
        <f t="shared" si="19"/>
        <v>#REF!</v>
      </c>
      <c r="AV67" s="181" t="e">
        <f t="shared" si="27"/>
        <v>#REF!</v>
      </c>
      <c r="AW67" s="183">
        <v>23.39123</v>
      </c>
      <c r="AX67" s="181" t="e">
        <f t="shared" si="20"/>
        <v>#REF!</v>
      </c>
      <c r="AY67" s="181" t="e">
        <f t="shared" si="28"/>
        <v>#REF!</v>
      </c>
      <c r="AZ67" s="183">
        <v>23.379750000000001</v>
      </c>
      <c r="BA67" s="181" t="e">
        <f t="shared" si="21"/>
        <v>#REF!</v>
      </c>
      <c r="BB67" s="181" t="e">
        <f t="shared" si="29"/>
        <v>#REF!</v>
      </c>
      <c r="BD67" s="183">
        <v>15.521610000000001</v>
      </c>
      <c r="BE67" s="186" t="e">
        <f t="shared" si="30"/>
        <v>#REF!</v>
      </c>
      <c r="BF67" s="183">
        <v>14.13862</v>
      </c>
      <c r="BG67" s="181" t="e">
        <f t="shared" si="31"/>
        <v>#REF!</v>
      </c>
      <c r="BH67" s="181" t="e">
        <f t="shared" si="32"/>
        <v>#REF!</v>
      </c>
      <c r="BI67" s="183">
        <v>13.570130000000001</v>
      </c>
      <c r="BJ67" s="186" t="e">
        <f t="shared" si="33"/>
        <v>#REF!</v>
      </c>
      <c r="BK67" s="181" t="e">
        <f t="shared" si="34"/>
        <v>#REF!</v>
      </c>
      <c r="BL67" s="183">
        <v>13.510949999999999</v>
      </c>
      <c r="BM67" s="186" t="e">
        <f t="shared" si="35"/>
        <v>#REF!</v>
      </c>
      <c r="BN67" s="181" t="e">
        <f t="shared" si="36"/>
        <v>#REF!</v>
      </c>
      <c r="BO67" s="183">
        <v>13.50019</v>
      </c>
      <c r="BP67" s="181" t="e">
        <f t="shared" si="37"/>
        <v>#REF!</v>
      </c>
      <c r="BQ67" s="181" t="e">
        <f t="shared" si="38"/>
        <v>#REF!</v>
      </c>
    </row>
    <row r="68" spans="2:69" s="152" customFormat="1">
      <c r="B68" s="170">
        <v>39326</v>
      </c>
      <c r="C68" s="171">
        <f>VLOOKUP($B68,'[8]mii RON'!$A$1:$K$129,9,FALSE)*1000</f>
        <v>65446385756.999992</v>
      </c>
      <c r="D68" s="171">
        <f>VLOOKUP($B68,'[8]mii RON'!$A$1:$K$129,10,FALSE)*1000</f>
        <v>30612324903.999992</v>
      </c>
      <c r="E68" s="171">
        <f>VLOOKUP($B68,'[8]mii RON'!$A$1:$K$129,11,FALSE)*1000</f>
        <v>34834060853</v>
      </c>
      <c r="F68" s="172">
        <f>('[9]Comp &amp; Pop+'!P18+'[9]Comp &amp; Pop+'!Q18)*1000</f>
        <v>17362223755.83799</v>
      </c>
      <c r="G68" s="172">
        <f>'[9]Comp &amp; Pop+'!P18*1000</f>
        <v>954052506.58698618</v>
      </c>
      <c r="H68" s="172">
        <f>'[9]Comp &amp; Pop+'!Q18*1000</f>
        <v>16408171249.251003</v>
      </c>
      <c r="I68" s="171">
        <f>'[9]dat ext'!X8</f>
        <v>29293536999.400002</v>
      </c>
      <c r="J68" s="171">
        <f t="shared" si="0"/>
        <v>112102146512.23798</v>
      </c>
      <c r="L68" s="173" t="s">
        <v>42</v>
      </c>
      <c r="M68" s="174" t="e">
        <f>#REF!</f>
        <v>#REF!</v>
      </c>
      <c r="N68" s="174">
        <f t="shared" si="6"/>
        <v>112102146512.23798</v>
      </c>
      <c r="O68" s="175" t="e">
        <f t="shared" si="16"/>
        <v>#REF!</v>
      </c>
      <c r="P68" s="176" t="e">
        <f t="shared" si="7"/>
        <v>#REF!</v>
      </c>
      <c r="Q68" s="177">
        <v>2</v>
      </c>
      <c r="R68" s="178">
        <v>10</v>
      </c>
      <c r="S68" s="179" t="e">
        <f t="shared" si="39"/>
        <v>#REF!</v>
      </c>
      <c r="T68" s="180">
        <f t="shared" si="40"/>
        <v>0.40053161538099591</v>
      </c>
      <c r="U68" s="178"/>
      <c r="V68" s="181"/>
      <c r="W68" s="182" t="e">
        <f t="shared" si="8"/>
        <v>#REF!</v>
      </c>
      <c r="X68" s="183"/>
      <c r="Y68" s="182" t="e">
        <f t="shared" si="9"/>
        <v>#REF!</v>
      </c>
      <c r="Z68" s="182" t="e">
        <f t="shared" si="22"/>
        <v>#REF!</v>
      </c>
      <c r="AA68" s="184"/>
      <c r="AB68" s="182" t="e">
        <f t="shared" si="10"/>
        <v>#REF!</v>
      </c>
      <c r="AC68" s="182" t="e">
        <f t="shared" si="23"/>
        <v>#REF!</v>
      </c>
      <c r="AD68" s="185"/>
      <c r="AE68" s="181"/>
      <c r="AF68" s="182" t="e">
        <f t="shared" si="11"/>
        <v>#REF!</v>
      </c>
      <c r="AG68" s="183"/>
      <c r="AH68" s="182" t="e">
        <f t="shared" si="12"/>
        <v>#REF!</v>
      </c>
      <c r="AI68" s="182" t="e">
        <f t="shared" si="24"/>
        <v>#REF!</v>
      </c>
      <c r="AJ68" s="184"/>
      <c r="AK68" s="182" t="e">
        <f t="shared" si="13"/>
        <v>#REF!</v>
      </c>
      <c r="AL68" s="182" t="e">
        <f t="shared" si="25"/>
        <v>#REF!</v>
      </c>
      <c r="AO68" s="183">
        <v>28.833739999999999</v>
      </c>
      <c r="AP68" s="181" t="e">
        <f t="shared" si="17"/>
        <v>#REF!</v>
      </c>
      <c r="AQ68" s="183">
        <v>25.149069999999998</v>
      </c>
      <c r="AR68" s="181" t="e">
        <f t="shared" si="18"/>
        <v>#REF!</v>
      </c>
      <c r="AS68" s="181" t="e">
        <f t="shared" si="26"/>
        <v>#REF!</v>
      </c>
      <c r="AT68" s="183">
        <v>24.194389999999999</v>
      </c>
      <c r="AU68" s="181" t="e">
        <f t="shared" si="19"/>
        <v>#REF!</v>
      </c>
      <c r="AV68" s="181" t="e">
        <f t="shared" si="27"/>
        <v>#REF!</v>
      </c>
      <c r="AW68" s="183">
        <v>24.094339999999999</v>
      </c>
      <c r="AX68" s="181" t="e">
        <f t="shared" si="20"/>
        <v>#REF!</v>
      </c>
      <c r="AY68" s="181" t="e">
        <f t="shared" si="28"/>
        <v>#REF!</v>
      </c>
      <c r="AZ68" s="183">
        <v>24.076080000000001</v>
      </c>
      <c r="BA68" s="181" t="e">
        <f t="shared" si="21"/>
        <v>#REF!</v>
      </c>
      <c r="BB68" s="181" t="e">
        <f t="shared" si="29"/>
        <v>#REF!</v>
      </c>
      <c r="BD68" s="183">
        <v>15.94842</v>
      </c>
      <c r="BE68" s="186" t="e">
        <f t="shared" si="30"/>
        <v>#REF!</v>
      </c>
      <c r="BF68" s="183">
        <v>14.87298</v>
      </c>
      <c r="BG68" s="181" t="e">
        <f t="shared" si="31"/>
        <v>#REF!</v>
      </c>
      <c r="BH68" s="181" t="e">
        <f t="shared" si="32"/>
        <v>#REF!</v>
      </c>
      <c r="BI68" s="183">
        <v>14.14223</v>
      </c>
      <c r="BJ68" s="186" t="e">
        <f t="shared" si="33"/>
        <v>#REF!</v>
      </c>
      <c r="BK68" s="181" t="e">
        <f t="shared" si="34"/>
        <v>#REF!</v>
      </c>
      <c r="BL68" s="183">
        <v>14.061529999999999</v>
      </c>
      <c r="BM68" s="186" t="e">
        <f t="shared" si="35"/>
        <v>#REF!</v>
      </c>
      <c r="BN68" s="181" t="e">
        <f t="shared" si="36"/>
        <v>#REF!</v>
      </c>
      <c r="BO68" s="183">
        <v>14.046760000000001</v>
      </c>
      <c r="BP68" s="181" t="e">
        <f t="shared" si="37"/>
        <v>#REF!</v>
      </c>
      <c r="BQ68" s="181" t="e">
        <f t="shared" si="38"/>
        <v>#REF!</v>
      </c>
    </row>
    <row r="69" spans="2:69" s="152" customFormat="1">
      <c r="B69" s="170">
        <v>39417</v>
      </c>
      <c r="C69" s="171">
        <f>VLOOKUP($B69,'[8]mii RON'!$A$1:$K$129,9,FALSE)*1000</f>
        <v>72955437274</v>
      </c>
      <c r="D69" s="171">
        <f>VLOOKUP($B69,'[8]mii RON'!$A$1:$K$129,10,FALSE)*1000</f>
        <v>32576845744.000004</v>
      </c>
      <c r="E69" s="171">
        <f>VLOOKUP($B69,'[8]mii RON'!$A$1:$K$129,11,FALSE)*1000</f>
        <v>40378591530</v>
      </c>
      <c r="F69" s="172">
        <f>('[9]Comp &amp; Pop+'!P19+'[9]Comp &amp; Pop+'!Q19)*1000</f>
        <v>21017559204.826298</v>
      </c>
      <c r="G69" s="172">
        <f>'[9]Comp &amp; Pop+'!P19*1000</f>
        <v>1076705694.3419693</v>
      </c>
      <c r="H69" s="172">
        <f>'[9]Comp &amp; Pop+'!Q19*1000</f>
        <v>19940853510.484329</v>
      </c>
      <c r="I69" s="171">
        <f>'[9]dat ext'!X9</f>
        <v>34264155486.000004</v>
      </c>
      <c r="J69" s="171">
        <f t="shared" ref="J69:J99" si="41">C69+F69+I69</f>
        <v>128237151964.82629</v>
      </c>
      <c r="L69" s="173" t="s">
        <v>43</v>
      </c>
      <c r="M69" s="174" t="e">
        <f>#REF!</f>
        <v>#REF!</v>
      </c>
      <c r="N69" s="174">
        <f t="shared" si="6"/>
        <v>128237151964.82629</v>
      </c>
      <c r="O69" s="175" t="e">
        <f t="shared" si="16"/>
        <v>#REF!</v>
      </c>
      <c r="P69" s="176" t="e">
        <f t="shared" si="7"/>
        <v>#REF!</v>
      </c>
      <c r="Q69" s="177">
        <v>2</v>
      </c>
      <c r="R69" s="178">
        <v>10</v>
      </c>
      <c r="S69" s="179" t="e">
        <f t="shared" si="39"/>
        <v>#REF!</v>
      </c>
      <c r="T69" s="180">
        <f t="shared" si="40"/>
        <v>0.47667006251306354</v>
      </c>
      <c r="U69" s="178"/>
      <c r="V69" s="181"/>
      <c r="W69" s="182" t="e">
        <f t="shared" si="8"/>
        <v>#REF!</v>
      </c>
      <c r="X69" s="183"/>
      <c r="Y69" s="182" t="e">
        <f t="shared" si="9"/>
        <v>#REF!</v>
      </c>
      <c r="Z69" s="182" t="e">
        <f t="shared" si="22"/>
        <v>#REF!</v>
      </c>
      <c r="AA69" s="184"/>
      <c r="AB69" s="182" t="e">
        <f t="shared" si="10"/>
        <v>#REF!</v>
      </c>
      <c r="AC69" s="182" t="e">
        <f t="shared" si="23"/>
        <v>#REF!</v>
      </c>
      <c r="AD69" s="185"/>
      <c r="AE69" s="181"/>
      <c r="AF69" s="182" t="e">
        <f t="shared" si="11"/>
        <v>#REF!</v>
      </c>
      <c r="AG69" s="183"/>
      <c r="AH69" s="182" t="e">
        <f t="shared" si="12"/>
        <v>#REF!</v>
      </c>
      <c r="AI69" s="182" t="e">
        <f t="shared" si="24"/>
        <v>#REF!</v>
      </c>
      <c r="AJ69" s="184"/>
      <c r="AK69" s="182" t="e">
        <f t="shared" si="13"/>
        <v>#REF!</v>
      </c>
      <c r="AL69" s="182" t="e">
        <f t="shared" si="25"/>
        <v>#REF!</v>
      </c>
      <c r="AO69" s="183">
        <v>29.585290000000001</v>
      </c>
      <c r="AP69" s="181" t="e">
        <f t="shared" si="17"/>
        <v>#REF!</v>
      </c>
      <c r="AQ69" s="183">
        <v>26.511430000000001</v>
      </c>
      <c r="AR69" s="181" t="e">
        <f t="shared" si="18"/>
        <v>#REF!</v>
      </c>
      <c r="AS69" s="181" t="e">
        <f t="shared" si="26"/>
        <v>#REF!</v>
      </c>
      <c r="AT69" s="183">
        <v>25.14902</v>
      </c>
      <c r="AU69" s="181" t="e">
        <f t="shared" si="19"/>
        <v>#REF!</v>
      </c>
      <c r="AV69" s="181" t="e">
        <f t="shared" si="27"/>
        <v>#REF!</v>
      </c>
      <c r="AW69" s="183">
        <v>24.996549999999999</v>
      </c>
      <c r="AX69" s="181" t="e">
        <f t="shared" si="20"/>
        <v>#REF!</v>
      </c>
      <c r="AY69" s="181" t="e">
        <f t="shared" si="28"/>
        <v>#REF!</v>
      </c>
      <c r="AZ69" s="183">
        <v>24.968499999999999</v>
      </c>
      <c r="BA69" s="181" t="e">
        <f t="shared" si="21"/>
        <v>#REF!</v>
      </c>
      <c r="BB69" s="181" t="e">
        <f t="shared" si="29"/>
        <v>#REF!</v>
      </c>
      <c r="BD69" s="183">
        <v>16.363880000000002</v>
      </c>
      <c r="BE69" s="186" t="e">
        <f t="shared" si="30"/>
        <v>#REF!</v>
      </c>
      <c r="BF69" s="183">
        <v>15.6707</v>
      </c>
      <c r="BG69" s="181" t="e">
        <f t="shared" si="31"/>
        <v>#REF!</v>
      </c>
      <c r="BH69" s="181" t="e">
        <f t="shared" si="32"/>
        <v>#REF!</v>
      </c>
      <c r="BI69" s="183">
        <v>14.76263</v>
      </c>
      <c r="BJ69" s="186" t="e">
        <f t="shared" si="33"/>
        <v>#REF!</v>
      </c>
      <c r="BK69" s="181" t="e">
        <f t="shared" si="34"/>
        <v>#REF!</v>
      </c>
      <c r="BL69" s="183">
        <v>14.65591</v>
      </c>
      <c r="BM69" s="186" t="e">
        <f t="shared" si="35"/>
        <v>#REF!</v>
      </c>
      <c r="BN69" s="181" t="e">
        <f t="shared" si="36"/>
        <v>#REF!</v>
      </c>
      <c r="BO69" s="183">
        <v>14.63621</v>
      </c>
      <c r="BP69" s="181" t="e">
        <f t="shared" si="37"/>
        <v>#REF!</v>
      </c>
      <c r="BQ69" s="181" t="e">
        <f t="shared" si="38"/>
        <v>#REF!</v>
      </c>
    </row>
    <row r="70" spans="2:69" s="152" customFormat="1">
      <c r="B70" s="170">
        <v>39508</v>
      </c>
      <c r="C70" s="171">
        <f>VLOOKUP($B70,'[8]mii RON'!$A$1:$K$129,9,FALSE)*1000</f>
        <v>81092871006</v>
      </c>
      <c r="D70" s="171">
        <f>VLOOKUP($B70,'[8]mii RON'!$A$1:$K$129,10,FALSE)*1000</f>
        <v>36767722077.999992</v>
      </c>
      <c r="E70" s="171">
        <f>VLOOKUP($B70,'[8]mii RON'!$A$1:$K$129,11,FALSE)*1000</f>
        <v>44325148928</v>
      </c>
      <c r="F70" s="171">
        <f>('[9]Comp &amp; Pop+'!P20+'[9]Comp &amp; Pop+'!Q20)*1000</f>
        <v>21452527388</v>
      </c>
      <c r="G70" s="171">
        <f>'[9]Comp &amp; Pop+'!P20*1000</f>
        <v>981471463</v>
      </c>
      <c r="H70" s="171">
        <f>'[9]Comp &amp; Pop+'!Q20*1000</f>
        <v>20471055925</v>
      </c>
      <c r="I70" s="171">
        <f>'[9]dat ext'!X10</f>
        <v>36817363551.199997</v>
      </c>
      <c r="J70" s="171">
        <f t="shared" si="41"/>
        <v>139362761945.20001</v>
      </c>
      <c r="L70" s="173" t="s">
        <v>44</v>
      </c>
      <c r="M70" s="174" t="e">
        <f>#REF!</f>
        <v>#REF!</v>
      </c>
      <c r="N70" s="174">
        <f t="shared" ref="N70:N99" si="42">SUM(C70,F70,I70)</f>
        <v>139362761945.20001</v>
      </c>
      <c r="O70" s="175" t="e">
        <f t="shared" si="16"/>
        <v>#REF!</v>
      </c>
      <c r="P70" s="176" t="e">
        <f t="shared" ref="P70:P99" si="43">100*C70/M70</f>
        <v>#REF!</v>
      </c>
      <c r="Q70" s="177">
        <v>2</v>
      </c>
      <c r="R70" s="178">
        <v>10</v>
      </c>
      <c r="S70" s="179" t="e">
        <f t="shared" si="39"/>
        <v>#REF!</v>
      </c>
      <c r="T70" s="180">
        <f t="shared" si="40"/>
        <v>0.5309094327317132</v>
      </c>
      <c r="U70" s="178"/>
      <c r="V70" s="181"/>
      <c r="W70" s="182" t="e">
        <f t="shared" ref="W70:W98" si="44">$O70-V70</f>
        <v>#REF!</v>
      </c>
      <c r="X70" s="183"/>
      <c r="Y70" s="182" t="e">
        <f t="shared" ref="Y70:Y98" si="45">$O70-X70</f>
        <v>#REF!</v>
      </c>
      <c r="Z70" s="182" t="e">
        <f t="shared" si="22"/>
        <v>#REF!</v>
      </c>
      <c r="AA70" s="184"/>
      <c r="AB70" s="182" t="e">
        <f t="shared" ref="AB70:AB98" si="46">$O70-AA70</f>
        <v>#REF!</v>
      </c>
      <c r="AC70" s="182" t="e">
        <f t="shared" si="23"/>
        <v>#REF!</v>
      </c>
      <c r="AD70" s="185"/>
      <c r="AE70" s="181"/>
      <c r="AF70" s="182" t="e">
        <f t="shared" ref="AF70:AF98" si="47">$O70-AE70</f>
        <v>#REF!</v>
      </c>
      <c r="AG70" s="183"/>
      <c r="AH70" s="182" t="e">
        <f t="shared" ref="AH70:AH98" si="48">$O70-AG70</f>
        <v>#REF!</v>
      </c>
      <c r="AI70" s="182" t="e">
        <f t="shared" si="24"/>
        <v>#REF!</v>
      </c>
      <c r="AJ70" s="184"/>
      <c r="AK70" s="182" t="e">
        <f t="shared" ref="AK70:AK98" si="49">$O70-AJ70</f>
        <v>#REF!</v>
      </c>
      <c r="AL70" s="182" t="e">
        <f t="shared" si="25"/>
        <v>#REF!</v>
      </c>
      <c r="AO70" s="183">
        <v>30.32995</v>
      </c>
      <c r="AP70" s="181" t="e">
        <f t="shared" ref="AP70:AP99" si="50">$O70-AO70</f>
        <v>#REF!</v>
      </c>
      <c r="AQ70" s="183">
        <v>27.908989999999999</v>
      </c>
      <c r="AR70" s="181" t="e">
        <f t="shared" ref="AR70:AR98" si="51">$O70-AQ70</f>
        <v>#REF!</v>
      </c>
      <c r="AS70" s="181" t="e">
        <f t="shared" si="26"/>
        <v>#REF!</v>
      </c>
      <c r="AT70" s="183">
        <v>26.144310000000001</v>
      </c>
      <c r="AU70" s="181" t="e">
        <f t="shared" si="19"/>
        <v>#REF!</v>
      </c>
      <c r="AV70" s="181" t="e">
        <f t="shared" si="27"/>
        <v>#REF!</v>
      </c>
      <c r="AW70" s="183">
        <v>25.932829999999999</v>
      </c>
      <c r="AX70" s="181" t="e">
        <f t="shared" si="20"/>
        <v>#REF!</v>
      </c>
      <c r="AY70" s="181" t="e">
        <f t="shared" si="28"/>
        <v>#REF!</v>
      </c>
      <c r="AZ70" s="183">
        <v>25.893560000000001</v>
      </c>
      <c r="BA70" s="181" t="e">
        <f t="shared" ref="BA70:BA98" si="52">$O70-AZ70</f>
        <v>#REF!</v>
      </c>
      <c r="BB70" s="181" t="e">
        <f t="shared" si="29"/>
        <v>#REF!</v>
      </c>
      <c r="BD70" s="183">
        <v>16.763369999999998</v>
      </c>
      <c r="BE70" s="186" t="e">
        <f t="shared" si="30"/>
        <v>#REF!</v>
      </c>
      <c r="BF70" s="183">
        <v>16.553380000000001</v>
      </c>
      <c r="BG70" s="181" t="e">
        <f t="shared" si="31"/>
        <v>#REF!</v>
      </c>
      <c r="BH70" s="181" t="e">
        <f t="shared" si="32"/>
        <v>#REF!</v>
      </c>
      <c r="BI70" s="183">
        <v>15.44638</v>
      </c>
      <c r="BJ70" s="186" t="e">
        <f t="shared" si="33"/>
        <v>#REF!</v>
      </c>
      <c r="BK70" s="181" t="e">
        <f t="shared" si="34"/>
        <v>#REF!</v>
      </c>
      <c r="BL70" s="183">
        <v>15.307689999999999</v>
      </c>
      <c r="BM70" s="186" t="e">
        <f t="shared" si="35"/>
        <v>#REF!</v>
      </c>
      <c r="BN70" s="181" t="e">
        <f t="shared" si="36"/>
        <v>#REF!</v>
      </c>
      <c r="BO70" s="183">
        <v>15.28185</v>
      </c>
      <c r="BP70" s="181" t="e">
        <f t="shared" si="37"/>
        <v>#REF!</v>
      </c>
      <c r="BQ70" s="181" t="e">
        <f t="shared" si="38"/>
        <v>#REF!</v>
      </c>
    </row>
    <row r="71" spans="2:69" s="152" customFormat="1">
      <c r="B71" s="170">
        <v>39600</v>
      </c>
      <c r="C71" s="171">
        <f>VLOOKUP($B71,'[8]mii RON'!$A$1:$K$129,9,FALSE)*1000</f>
        <v>86900945050.000015</v>
      </c>
      <c r="D71" s="171">
        <f>VLOOKUP($B71,'[8]mii RON'!$A$1:$K$129,10,FALSE)*1000</f>
        <v>40051336083.000015</v>
      </c>
      <c r="E71" s="171">
        <f>VLOOKUP($B71,'[8]mii RON'!$A$1:$K$129,11,FALSE)*1000</f>
        <v>46849608967</v>
      </c>
      <c r="F71" s="171">
        <f>('[9]Comp &amp; Pop+'!P21+'[9]Comp &amp; Pop+'!Q21)*1000</f>
        <v>23104165356</v>
      </c>
      <c r="G71" s="171">
        <f>'[9]Comp &amp; Pop+'!P21*1000</f>
        <v>1159535242</v>
      </c>
      <c r="H71" s="171">
        <f>'[9]Comp &amp; Pop+'!Q21*1000</f>
        <v>21944630114</v>
      </c>
      <c r="I71" s="171">
        <f>'[9]dat ext'!X11</f>
        <v>38749963987.5</v>
      </c>
      <c r="J71" s="171">
        <f t="shared" si="41"/>
        <v>148755074393.5</v>
      </c>
      <c r="L71" s="173" t="s">
        <v>45</v>
      </c>
      <c r="M71" s="174" t="e">
        <f>#REF!</f>
        <v>#REF!</v>
      </c>
      <c r="N71" s="174">
        <f t="shared" si="42"/>
        <v>148755074393.5</v>
      </c>
      <c r="O71" s="175" t="e">
        <f t="shared" si="16"/>
        <v>#REF!</v>
      </c>
      <c r="P71" s="176" t="e">
        <f t="shared" si="43"/>
        <v>#REF!</v>
      </c>
      <c r="Q71" s="177">
        <v>2</v>
      </c>
      <c r="R71" s="178">
        <v>10</v>
      </c>
      <c r="S71" s="179" t="e">
        <f t="shared" si="39"/>
        <v>#REF!</v>
      </c>
      <c r="T71" s="180">
        <f t="shared" si="40"/>
        <v>0.52922354562524876</v>
      </c>
      <c r="U71" s="178"/>
      <c r="V71" s="181"/>
      <c r="W71" s="182" t="e">
        <f t="shared" si="44"/>
        <v>#REF!</v>
      </c>
      <c r="X71" s="183"/>
      <c r="Y71" s="182" t="e">
        <f t="shared" si="45"/>
        <v>#REF!</v>
      </c>
      <c r="Z71" s="182" t="e">
        <f t="shared" si="22"/>
        <v>#REF!</v>
      </c>
      <c r="AA71" s="184"/>
      <c r="AB71" s="182" t="e">
        <f t="shared" si="46"/>
        <v>#REF!</v>
      </c>
      <c r="AC71" s="182" t="e">
        <f t="shared" si="23"/>
        <v>#REF!</v>
      </c>
      <c r="AD71" s="185"/>
      <c r="AE71" s="181"/>
      <c r="AF71" s="182" t="e">
        <f t="shared" si="47"/>
        <v>#REF!</v>
      </c>
      <c r="AG71" s="183"/>
      <c r="AH71" s="182" t="e">
        <f t="shared" si="48"/>
        <v>#REF!</v>
      </c>
      <c r="AI71" s="182" t="e">
        <f t="shared" si="24"/>
        <v>#REF!</v>
      </c>
      <c r="AJ71" s="184"/>
      <c r="AK71" s="182" t="e">
        <f t="shared" si="49"/>
        <v>#REF!</v>
      </c>
      <c r="AL71" s="182" t="e">
        <f t="shared" si="25"/>
        <v>#REF!</v>
      </c>
      <c r="AO71" s="183">
        <v>31.057400000000001</v>
      </c>
      <c r="AP71" s="181" t="e">
        <f t="shared" si="50"/>
        <v>#REF!</v>
      </c>
      <c r="AQ71" s="183">
        <v>29.157609999999998</v>
      </c>
      <c r="AR71" s="181" t="e">
        <f t="shared" si="51"/>
        <v>#REF!</v>
      </c>
      <c r="AS71" s="181" t="e">
        <f t="shared" si="26"/>
        <v>#REF!</v>
      </c>
      <c r="AT71" s="183">
        <v>27.07029</v>
      </c>
      <c r="AU71" s="181" t="e">
        <f t="shared" si="19"/>
        <v>#REF!</v>
      </c>
      <c r="AV71" s="181" t="e">
        <f t="shared" si="27"/>
        <v>#REF!</v>
      </c>
      <c r="AW71" s="183">
        <v>26.801189999999998</v>
      </c>
      <c r="AX71" s="181" t="e">
        <f t="shared" si="20"/>
        <v>#REF!</v>
      </c>
      <c r="AY71" s="181" t="e">
        <f t="shared" si="28"/>
        <v>#REF!</v>
      </c>
      <c r="AZ71" s="183">
        <v>26.750710000000002</v>
      </c>
      <c r="BA71" s="181" t="e">
        <f t="shared" si="52"/>
        <v>#REF!</v>
      </c>
      <c r="BB71" s="181" t="e">
        <f t="shared" si="29"/>
        <v>#REF!</v>
      </c>
      <c r="BD71" s="183">
        <v>17.142959999999999</v>
      </c>
      <c r="BE71" s="186" t="e">
        <f t="shared" si="30"/>
        <v>#REF!</v>
      </c>
      <c r="BF71" s="183">
        <v>17.343229999999998</v>
      </c>
      <c r="BG71" s="181" t="e">
        <f t="shared" si="31"/>
        <v>#REF!</v>
      </c>
      <c r="BH71" s="181" t="e">
        <f t="shared" si="32"/>
        <v>#REF!</v>
      </c>
      <c r="BI71" s="183">
        <v>16.084879999999998</v>
      </c>
      <c r="BJ71" s="186" t="e">
        <f t="shared" si="33"/>
        <v>#REF!</v>
      </c>
      <c r="BK71" s="181" t="e">
        <f t="shared" si="34"/>
        <v>#REF!</v>
      </c>
      <c r="BL71" s="183">
        <v>15.9156</v>
      </c>
      <c r="BM71" s="186" t="e">
        <f t="shared" si="35"/>
        <v>#REF!</v>
      </c>
      <c r="BN71" s="181" t="e">
        <f t="shared" si="36"/>
        <v>#REF!</v>
      </c>
      <c r="BO71" s="183">
        <v>15.883749999999999</v>
      </c>
      <c r="BP71" s="181" t="e">
        <f t="shared" si="37"/>
        <v>#REF!</v>
      </c>
      <c r="BQ71" s="181" t="e">
        <f t="shared" si="38"/>
        <v>#REF!</v>
      </c>
    </row>
    <row r="72" spans="2:69" s="152" customFormat="1">
      <c r="B72" s="170">
        <v>39692</v>
      </c>
      <c r="C72" s="171">
        <f>VLOOKUP($B72,'[8]mii RON'!$A$1:$K$129,9,FALSE)*1000</f>
        <v>93581043874.000015</v>
      </c>
      <c r="D72" s="171">
        <f>VLOOKUP($B72,'[8]mii RON'!$A$1:$K$129,10,FALSE)*1000</f>
        <v>42285037103.000015</v>
      </c>
      <c r="E72" s="171">
        <f>VLOOKUP($B72,'[8]mii RON'!$A$1:$K$129,11,FALSE)*1000</f>
        <v>51296006771</v>
      </c>
      <c r="F72" s="171">
        <f>('[9]Comp &amp; Pop+'!P22+'[9]Comp &amp; Pop+'!Q22)*1000</f>
        <v>25480215623</v>
      </c>
      <c r="G72" s="171">
        <f>'[9]Comp &amp; Pop+'!P22*1000</f>
        <v>1317839980</v>
      </c>
      <c r="H72" s="171">
        <f>'[9]Comp &amp; Pop+'!Q22*1000</f>
        <v>24162375643</v>
      </c>
      <c r="I72" s="171">
        <f>'[9]dat ext'!X12</f>
        <v>43599102799.199997</v>
      </c>
      <c r="J72" s="171">
        <f t="shared" si="41"/>
        <v>162660362296.20001</v>
      </c>
      <c r="L72" s="173" t="s">
        <v>46</v>
      </c>
      <c r="M72" s="174" t="e">
        <f>#REF!</f>
        <v>#REF!</v>
      </c>
      <c r="N72" s="174">
        <f t="shared" si="42"/>
        <v>162660362296.20001</v>
      </c>
      <c r="O72" s="175" t="e">
        <f t="shared" si="16"/>
        <v>#REF!</v>
      </c>
      <c r="P72" s="176" t="e">
        <f t="shared" si="43"/>
        <v>#REF!</v>
      </c>
      <c r="Q72" s="177">
        <v>2</v>
      </c>
      <c r="R72" s="178">
        <v>10</v>
      </c>
      <c r="S72" s="179" t="e">
        <f t="shared" si="39"/>
        <v>#REF!</v>
      </c>
      <c r="T72" s="180">
        <f t="shared" si="40"/>
        <v>0.45100131761029827</v>
      </c>
      <c r="U72" s="178"/>
      <c r="V72" s="181"/>
      <c r="W72" s="182" t="e">
        <f t="shared" si="44"/>
        <v>#REF!</v>
      </c>
      <c r="X72" s="183"/>
      <c r="Y72" s="182" t="e">
        <f t="shared" si="45"/>
        <v>#REF!</v>
      </c>
      <c r="Z72" s="182" t="e">
        <f t="shared" si="22"/>
        <v>#REF!</v>
      </c>
      <c r="AA72" s="184"/>
      <c r="AB72" s="182" t="e">
        <f t="shared" si="46"/>
        <v>#REF!</v>
      </c>
      <c r="AC72" s="182" t="e">
        <f t="shared" si="23"/>
        <v>#REF!</v>
      </c>
      <c r="AD72" s="185"/>
      <c r="AE72" s="181"/>
      <c r="AF72" s="182" t="e">
        <f t="shared" si="47"/>
        <v>#REF!</v>
      </c>
      <c r="AG72" s="183"/>
      <c r="AH72" s="182" t="e">
        <f t="shared" si="48"/>
        <v>#REF!</v>
      </c>
      <c r="AI72" s="182" t="e">
        <f t="shared" si="24"/>
        <v>#REF!</v>
      </c>
      <c r="AJ72" s="184"/>
      <c r="AK72" s="182" t="e">
        <f t="shared" si="49"/>
        <v>#REF!</v>
      </c>
      <c r="AL72" s="182" t="e">
        <f t="shared" si="25"/>
        <v>#REF!</v>
      </c>
      <c r="AO72" s="183">
        <v>31.75817</v>
      </c>
      <c r="AP72" s="181" t="e">
        <f t="shared" si="50"/>
        <v>#REF!</v>
      </c>
      <c r="AQ72" s="183">
        <v>30.36928</v>
      </c>
      <c r="AR72" s="181" t="e">
        <f t="shared" si="51"/>
        <v>#REF!</v>
      </c>
      <c r="AS72" s="181" t="e">
        <f t="shared" si="26"/>
        <v>#REF!</v>
      </c>
      <c r="AT72" s="183">
        <v>27.997910000000001</v>
      </c>
      <c r="AU72" s="181" t="e">
        <f t="shared" si="19"/>
        <v>#REF!</v>
      </c>
      <c r="AV72" s="181" t="e">
        <f t="shared" si="27"/>
        <v>#REF!</v>
      </c>
      <c r="AW72" s="183">
        <v>27.668150000000001</v>
      </c>
      <c r="AX72" s="181" t="e">
        <f t="shared" si="20"/>
        <v>#REF!</v>
      </c>
      <c r="AY72" s="181" t="e">
        <f t="shared" si="28"/>
        <v>#REF!</v>
      </c>
      <c r="AZ72" s="183">
        <v>27.605609999999999</v>
      </c>
      <c r="BA72" s="181" t="e">
        <f t="shared" si="52"/>
        <v>#REF!</v>
      </c>
      <c r="BB72" s="181" t="e">
        <f t="shared" si="29"/>
        <v>#REF!</v>
      </c>
      <c r="BD72" s="183">
        <v>17.499770000000002</v>
      </c>
      <c r="BE72" s="186" t="e">
        <f t="shared" si="30"/>
        <v>#REF!</v>
      </c>
      <c r="BF72" s="183">
        <v>18.034199999999998</v>
      </c>
      <c r="BG72" s="181" t="e">
        <f t="shared" si="31"/>
        <v>#REF!</v>
      </c>
      <c r="BH72" s="181" t="e">
        <f t="shared" si="32"/>
        <v>#REF!</v>
      </c>
      <c r="BI72" s="183">
        <v>16.675699999999999</v>
      </c>
      <c r="BJ72" s="186" t="e">
        <f t="shared" si="33"/>
        <v>#REF!</v>
      </c>
      <c r="BK72" s="181" t="e">
        <f t="shared" si="34"/>
        <v>#REF!</v>
      </c>
      <c r="BL72" s="183">
        <v>16.47824</v>
      </c>
      <c r="BM72" s="186" t="e">
        <f t="shared" si="35"/>
        <v>#REF!</v>
      </c>
      <c r="BN72" s="181" t="e">
        <f t="shared" si="36"/>
        <v>#REF!</v>
      </c>
      <c r="BO72" s="183">
        <v>16.440660000000001</v>
      </c>
      <c r="BP72" s="181" t="e">
        <f t="shared" si="37"/>
        <v>#REF!</v>
      </c>
      <c r="BQ72" s="181" t="e">
        <f t="shared" si="38"/>
        <v>#REF!</v>
      </c>
    </row>
    <row r="73" spans="2:69" s="189" customFormat="1" ht="14.25">
      <c r="B73" s="187">
        <v>39783</v>
      </c>
      <c r="C73" s="188">
        <f>VLOOKUP($B73,'[8]mii RON'!$A$1:$K$129,9,FALSE)*1000</f>
        <v>94529235890</v>
      </c>
      <c r="D73" s="188">
        <f>VLOOKUP($B73,'[8]mii RON'!$A$1:$K$129,10,FALSE)*1000</f>
        <v>40869571387</v>
      </c>
      <c r="E73" s="188">
        <f>VLOOKUP($B73,'[8]mii RON'!$A$1:$K$129,11,FALSE)*1000</f>
        <v>53659664503</v>
      </c>
      <c r="F73" s="188">
        <f>('[9]Comp &amp; Pop+'!P23+'[9]Comp &amp; Pop+'!Q23)*1000</f>
        <v>27850260396</v>
      </c>
      <c r="G73" s="188">
        <f>'[9]Comp &amp; Pop+'!P23*1000</f>
        <v>1350805348</v>
      </c>
      <c r="H73" s="188">
        <f>'[9]Comp &amp; Pop+'!Q23*1000</f>
        <v>26499455048</v>
      </c>
      <c r="I73" s="188">
        <f>'[9]dat ext'!X13</f>
        <v>45439286062.082756</v>
      </c>
      <c r="J73" s="188">
        <f t="shared" si="41"/>
        <v>167818782348.08276</v>
      </c>
      <c r="L73" s="190" t="s">
        <v>47</v>
      </c>
      <c r="M73" s="191" t="e">
        <f>#REF!</f>
        <v>#REF!</v>
      </c>
      <c r="N73" s="191">
        <f t="shared" si="42"/>
        <v>167818782348.08276</v>
      </c>
      <c r="O73" s="192" t="e">
        <f t="shared" si="16"/>
        <v>#REF!</v>
      </c>
      <c r="P73" s="193" t="e">
        <f t="shared" si="43"/>
        <v>#REF!</v>
      </c>
      <c r="Q73" s="194">
        <v>2</v>
      </c>
      <c r="R73" s="195">
        <v>10</v>
      </c>
      <c r="S73" s="196" t="e">
        <f t="shared" ref="S73:S99" si="53">M73/M69-1</f>
        <v>#REF!</v>
      </c>
      <c r="T73" s="197">
        <f t="shared" ref="T73:T99" si="54">N73/N69-1</f>
        <v>0.30865961834611833</v>
      </c>
      <c r="U73" s="195"/>
      <c r="V73" s="186"/>
      <c r="W73" s="198" t="e">
        <f t="shared" si="44"/>
        <v>#REF!</v>
      </c>
      <c r="X73" s="199"/>
      <c r="Y73" s="198" t="e">
        <f t="shared" si="45"/>
        <v>#REF!</v>
      </c>
      <c r="Z73" s="198" t="e">
        <f t="shared" si="22"/>
        <v>#REF!</v>
      </c>
      <c r="AA73" s="200"/>
      <c r="AB73" s="198" t="e">
        <f t="shared" si="46"/>
        <v>#REF!</v>
      </c>
      <c r="AC73" s="198" t="e">
        <f t="shared" si="23"/>
        <v>#REF!</v>
      </c>
      <c r="AD73" s="201"/>
      <c r="AE73" s="186"/>
      <c r="AF73" s="198" t="e">
        <f t="shared" si="47"/>
        <v>#REF!</v>
      </c>
      <c r="AG73" s="199"/>
      <c r="AH73" s="198" t="e">
        <f t="shared" si="48"/>
        <v>#REF!</v>
      </c>
      <c r="AI73" s="198" t="e">
        <f t="shared" si="24"/>
        <v>#REF!</v>
      </c>
      <c r="AJ73" s="200"/>
      <c r="AK73" s="198" t="e">
        <f t="shared" si="49"/>
        <v>#REF!</v>
      </c>
      <c r="AL73" s="198" t="e">
        <f t="shared" si="25"/>
        <v>#REF!</v>
      </c>
      <c r="AO73" s="199">
        <v>32.423369999999998</v>
      </c>
      <c r="AP73" s="186" t="e">
        <f t="shared" si="50"/>
        <v>#REF!</v>
      </c>
      <c r="AQ73" s="199">
        <v>31.24709</v>
      </c>
      <c r="AR73" s="186" t="e">
        <f t="shared" si="51"/>
        <v>#REF!</v>
      </c>
      <c r="AS73" s="186" t="e">
        <f t="shared" si="26"/>
        <v>#REF!</v>
      </c>
      <c r="AT73" s="199">
        <v>28.750540000000001</v>
      </c>
      <c r="AU73" s="186" t="e">
        <f t="shared" si="19"/>
        <v>#REF!</v>
      </c>
      <c r="AV73" s="186" t="e">
        <f t="shared" si="27"/>
        <v>#REF!</v>
      </c>
      <c r="AW73" s="199">
        <v>28.37313</v>
      </c>
      <c r="AX73" s="186" t="e">
        <f t="shared" si="20"/>
        <v>#REF!</v>
      </c>
      <c r="AY73" s="186" t="e">
        <f t="shared" si="28"/>
        <v>#REF!</v>
      </c>
      <c r="AZ73" s="199">
        <v>28.300650000000001</v>
      </c>
      <c r="BA73" s="186" t="e">
        <f t="shared" si="52"/>
        <v>#REF!</v>
      </c>
      <c r="BB73" s="186" t="e">
        <f t="shared" si="29"/>
        <v>#REF!</v>
      </c>
      <c r="BD73" s="199">
        <v>17.831890000000001</v>
      </c>
      <c r="BE73" s="186" t="e">
        <f t="shared" si="30"/>
        <v>#REF!</v>
      </c>
      <c r="BF73" s="199">
        <v>18.44444</v>
      </c>
      <c r="BG73" s="186" t="e">
        <f t="shared" si="31"/>
        <v>#REF!</v>
      </c>
      <c r="BH73" s="186" t="e">
        <f t="shared" si="32"/>
        <v>#REF!</v>
      </c>
      <c r="BI73" s="199">
        <v>17.109960000000001</v>
      </c>
      <c r="BJ73" s="186" t="e">
        <f t="shared" si="33"/>
        <v>#REF!</v>
      </c>
      <c r="BK73" s="186" t="e">
        <f t="shared" si="34"/>
        <v>#REF!</v>
      </c>
      <c r="BL73" s="199">
        <v>16.89724</v>
      </c>
      <c r="BM73" s="186" t="e">
        <f t="shared" si="35"/>
        <v>#REF!</v>
      </c>
      <c r="BN73" s="186" t="e">
        <f t="shared" si="36"/>
        <v>#REF!</v>
      </c>
      <c r="BO73" s="199">
        <v>16.85622</v>
      </c>
      <c r="BP73" s="186" t="e">
        <f t="shared" si="37"/>
        <v>#REF!</v>
      </c>
      <c r="BQ73" s="186" t="e">
        <f t="shared" si="38"/>
        <v>#REF!</v>
      </c>
    </row>
    <row r="74" spans="2:69" s="152" customFormat="1">
      <c r="B74" s="170">
        <v>39873</v>
      </c>
      <c r="C74" s="171">
        <f>VLOOKUP($B74,'[8]mii RON'!$A$1:$K$129,9,FALSE)*1000</f>
        <v>97248317689.999985</v>
      </c>
      <c r="D74" s="171">
        <f>VLOOKUP($B74,'[8]mii RON'!$A$1:$K$129,10,FALSE)*1000</f>
        <v>41160472272.999985</v>
      </c>
      <c r="E74" s="171">
        <f>VLOOKUP($B74,'[8]mii RON'!$A$1:$K$129,11,FALSE)*1000</f>
        <v>56087845416.999992</v>
      </c>
      <c r="F74" s="171">
        <f>('[9]Comp &amp; Pop+'!P24+'[9]Comp &amp; Pop+'!Q24)*1000</f>
        <v>28130539551</v>
      </c>
      <c r="G74" s="171">
        <f>'[9]Comp &amp; Pop+'!P24*1000</f>
        <v>1489183386</v>
      </c>
      <c r="H74" s="171">
        <f>'[9]Comp &amp; Pop+'!Q24*1000</f>
        <v>26641356165</v>
      </c>
      <c r="I74" s="171">
        <f>'[9]dat ext'!X14</f>
        <v>64972334086.460953</v>
      </c>
      <c r="J74" s="171">
        <f t="shared" si="41"/>
        <v>190351191327.46094</v>
      </c>
      <c r="L74" s="173" t="s">
        <v>48</v>
      </c>
      <c r="M74" s="174" t="e">
        <f>#REF!</f>
        <v>#REF!</v>
      </c>
      <c r="N74" s="174">
        <f t="shared" si="42"/>
        <v>190351191327.46094</v>
      </c>
      <c r="O74" s="175" t="e">
        <f t="shared" si="16"/>
        <v>#REF!</v>
      </c>
      <c r="P74" s="176" t="e">
        <f t="shared" si="43"/>
        <v>#REF!</v>
      </c>
      <c r="Q74" s="177">
        <v>2</v>
      </c>
      <c r="R74" s="178">
        <v>10</v>
      </c>
      <c r="S74" s="179" t="e">
        <f t="shared" si="53"/>
        <v>#REF!</v>
      </c>
      <c r="T74" s="180">
        <f t="shared" si="54"/>
        <v>0.36586839031154184</v>
      </c>
      <c r="U74" s="178"/>
      <c r="V74" s="181"/>
      <c r="W74" s="182" t="e">
        <f t="shared" si="44"/>
        <v>#REF!</v>
      </c>
      <c r="X74" s="183"/>
      <c r="Y74" s="182" t="e">
        <f t="shared" si="45"/>
        <v>#REF!</v>
      </c>
      <c r="Z74" s="182" t="e">
        <f t="shared" si="22"/>
        <v>#REF!</v>
      </c>
      <c r="AA74" s="184"/>
      <c r="AB74" s="182" t="e">
        <f t="shared" si="46"/>
        <v>#REF!</v>
      </c>
      <c r="AC74" s="182" t="e">
        <f t="shared" si="23"/>
        <v>#REF!</v>
      </c>
      <c r="AD74" s="185"/>
      <c r="AE74" s="181"/>
      <c r="AF74" s="182" t="e">
        <f t="shared" si="47"/>
        <v>#REF!</v>
      </c>
      <c r="AG74" s="183"/>
      <c r="AH74" s="182" t="e">
        <f t="shared" si="48"/>
        <v>#REF!</v>
      </c>
      <c r="AI74" s="182" t="e">
        <f t="shared" si="24"/>
        <v>#REF!</v>
      </c>
      <c r="AJ74" s="184"/>
      <c r="AK74" s="182" t="e">
        <f t="shared" si="49"/>
        <v>#REF!</v>
      </c>
      <c r="AL74" s="182" t="e">
        <f t="shared" si="25"/>
        <v>#REF!</v>
      </c>
      <c r="AO74" s="183">
        <v>33.044710000000002</v>
      </c>
      <c r="AP74" s="181" t="e">
        <f t="shared" si="50"/>
        <v>#REF!</v>
      </c>
      <c r="AQ74" s="183">
        <v>32.829880000000003</v>
      </c>
      <c r="AR74" s="181" t="e">
        <f t="shared" si="51"/>
        <v>#REF!</v>
      </c>
      <c r="AS74" s="181" t="e">
        <f t="shared" si="26"/>
        <v>#REF!</v>
      </c>
      <c r="AT74" s="183">
        <v>29.940159999999999</v>
      </c>
      <c r="AU74" s="181" t="e">
        <f t="shared" si="19"/>
        <v>#REF!</v>
      </c>
      <c r="AV74" s="181" t="e">
        <f t="shared" si="27"/>
        <v>#REF!</v>
      </c>
      <c r="AW74" s="183">
        <v>29.47167</v>
      </c>
      <c r="AX74" s="181" t="e">
        <f t="shared" si="20"/>
        <v>#REF!</v>
      </c>
      <c r="AY74" s="181" t="e">
        <f t="shared" si="28"/>
        <v>#REF!</v>
      </c>
      <c r="AZ74" s="183">
        <v>29.380569999999999</v>
      </c>
      <c r="BA74" s="181" t="e">
        <f t="shared" si="52"/>
        <v>#REF!</v>
      </c>
      <c r="BB74" s="181" t="e">
        <f t="shared" si="29"/>
        <v>#REF!</v>
      </c>
      <c r="BD74" s="183">
        <v>18.13823</v>
      </c>
      <c r="BE74" s="186" t="e">
        <f t="shared" si="30"/>
        <v>#REF!</v>
      </c>
      <c r="BF74" s="183">
        <v>18.868020000000001</v>
      </c>
      <c r="BG74" s="181" t="e">
        <f t="shared" si="31"/>
        <v>#REF!</v>
      </c>
      <c r="BH74" s="181" t="e">
        <f t="shared" si="32"/>
        <v>#REF!</v>
      </c>
      <c r="BI74" s="183">
        <v>17.559190000000001</v>
      </c>
      <c r="BJ74" s="186" t="e">
        <f t="shared" si="33"/>
        <v>#REF!</v>
      </c>
      <c r="BK74" s="181" t="e">
        <f t="shared" si="34"/>
        <v>#REF!</v>
      </c>
      <c r="BL74" s="183">
        <v>17.32987</v>
      </c>
      <c r="BM74" s="186" t="e">
        <f t="shared" si="35"/>
        <v>#REF!</v>
      </c>
      <c r="BN74" s="181" t="e">
        <f t="shared" si="36"/>
        <v>#REF!</v>
      </c>
      <c r="BO74" s="183">
        <v>17.285029999999999</v>
      </c>
      <c r="BP74" s="181" t="e">
        <f t="shared" si="37"/>
        <v>#REF!</v>
      </c>
      <c r="BQ74" s="181" t="e">
        <f t="shared" si="38"/>
        <v>#REF!</v>
      </c>
    </row>
    <row r="75" spans="2:69">
      <c r="B75" s="19">
        <v>39965</v>
      </c>
      <c r="C75" s="37">
        <f>VLOOKUP($B75,'[8]mii RON'!$A$1:$K$129,9,FALSE)*1000</f>
        <v>94806075514</v>
      </c>
      <c r="D75" s="37">
        <f>VLOOKUP($B75,'[8]mii RON'!$A$1:$K$129,10,FALSE)*1000</f>
        <v>39825040445.999992</v>
      </c>
      <c r="E75" s="37">
        <f>VLOOKUP($B75,'[8]mii RON'!$A$1:$K$129,11,FALSE)*1000</f>
        <v>54981035068</v>
      </c>
      <c r="F75" s="37">
        <f>('[9]Comp &amp; Pop+'!P25+'[9]Comp &amp; Pop+'!Q25)*1000</f>
        <v>26417128416</v>
      </c>
      <c r="G75" s="37">
        <f>'[9]Comp &amp; Pop+'!P25*1000</f>
        <v>1540609909</v>
      </c>
      <c r="H75" s="37">
        <f>'[9]Comp &amp; Pop+'!Q25*1000</f>
        <v>24876518507</v>
      </c>
      <c r="I75" s="37">
        <f>'[9]dat ext'!X15</f>
        <v>65154008802.304428</v>
      </c>
      <c r="J75" s="37">
        <f t="shared" si="41"/>
        <v>186377212732.30444</v>
      </c>
      <c r="L75" s="4" t="s">
        <v>49</v>
      </c>
      <c r="M75" s="5" t="e">
        <f>#REF!</f>
        <v>#REF!</v>
      </c>
      <c r="N75" s="5">
        <f t="shared" si="42"/>
        <v>186377212732.30444</v>
      </c>
      <c r="O75" s="48" t="e">
        <f t="shared" si="16"/>
        <v>#REF!</v>
      </c>
      <c r="P75" s="46" t="e">
        <f t="shared" si="43"/>
        <v>#REF!</v>
      </c>
      <c r="Q75" s="52">
        <v>2</v>
      </c>
      <c r="R75" s="53">
        <v>10</v>
      </c>
      <c r="S75" s="10" t="e">
        <f t="shared" si="53"/>
        <v>#REF!</v>
      </c>
      <c r="T75" s="6">
        <f t="shared" si="54"/>
        <v>0.25291331063626821</v>
      </c>
      <c r="W75" s="63" t="e">
        <f t="shared" si="44"/>
        <v>#REF!</v>
      </c>
      <c r="Y75" s="63" t="e">
        <f t="shared" si="45"/>
        <v>#REF!</v>
      </c>
      <c r="Z75" s="63" t="e">
        <f t="shared" si="22"/>
        <v>#REF!</v>
      </c>
      <c r="AB75" s="63" t="e">
        <f t="shared" si="46"/>
        <v>#REF!</v>
      </c>
      <c r="AC75" s="63" t="e">
        <f t="shared" si="23"/>
        <v>#REF!</v>
      </c>
      <c r="AD75" s="64"/>
      <c r="AF75" s="63" t="e">
        <f t="shared" si="47"/>
        <v>#REF!</v>
      </c>
      <c r="AH75" s="63" t="e">
        <f t="shared" si="48"/>
        <v>#REF!</v>
      </c>
      <c r="AI75" s="63" t="e">
        <f t="shared" si="24"/>
        <v>#REF!</v>
      </c>
      <c r="AK75" s="63" t="e">
        <f t="shared" si="49"/>
        <v>#REF!</v>
      </c>
      <c r="AL75" s="63" t="e">
        <f t="shared" si="25"/>
        <v>#REF!</v>
      </c>
      <c r="AO75" s="59">
        <v>33.613639999999997</v>
      </c>
      <c r="AP75" s="57" t="e">
        <f t="shared" si="50"/>
        <v>#REF!</v>
      </c>
      <c r="AQ75" s="59">
        <v>34.050460000000001</v>
      </c>
      <c r="AR75" s="57" t="e">
        <f t="shared" si="51"/>
        <v>#REF!</v>
      </c>
      <c r="AS75" s="57" t="e">
        <f t="shared" si="26"/>
        <v>#REF!</v>
      </c>
      <c r="AT75" s="59">
        <v>30.95027</v>
      </c>
      <c r="AU75" s="57" t="e">
        <f t="shared" si="19"/>
        <v>#REF!</v>
      </c>
      <c r="AV75" s="57" t="e">
        <f t="shared" si="27"/>
        <v>#REF!</v>
      </c>
      <c r="AW75" s="59">
        <v>30.406009999999998</v>
      </c>
      <c r="AX75" s="57" t="e">
        <f t="shared" si="20"/>
        <v>#REF!</v>
      </c>
      <c r="AY75" s="57" t="e">
        <f t="shared" si="28"/>
        <v>#REF!</v>
      </c>
      <c r="AZ75" s="59">
        <v>30.2987</v>
      </c>
      <c r="BA75" s="57" t="e">
        <f t="shared" si="52"/>
        <v>#REF!</v>
      </c>
      <c r="BB75" s="57" t="e">
        <f t="shared" si="29"/>
        <v>#REF!</v>
      </c>
      <c r="BD75" s="59">
        <v>18.417819999999999</v>
      </c>
      <c r="BE75" s="77" t="e">
        <f t="shared" si="30"/>
        <v>#REF!</v>
      </c>
      <c r="BF75" s="59">
        <v>19.121079999999999</v>
      </c>
      <c r="BG75" s="57" t="e">
        <f t="shared" si="31"/>
        <v>#REF!</v>
      </c>
      <c r="BH75" s="57" t="e">
        <f t="shared" si="32"/>
        <v>#REF!</v>
      </c>
      <c r="BI75" s="59">
        <v>17.91497</v>
      </c>
      <c r="BJ75" s="77" t="e">
        <f t="shared" si="33"/>
        <v>#REF!</v>
      </c>
      <c r="BK75" s="57" t="e">
        <f t="shared" si="34"/>
        <v>#REF!</v>
      </c>
      <c r="BL75" s="59">
        <v>17.678920000000002</v>
      </c>
      <c r="BM75" s="77" t="e">
        <f t="shared" si="35"/>
        <v>#REF!</v>
      </c>
      <c r="BN75" s="57" t="e">
        <f t="shared" si="36"/>
        <v>#REF!</v>
      </c>
      <c r="BO75" s="59">
        <v>17.632020000000001</v>
      </c>
      <c r="BP75" s="57" t="e">
        <f t="shared" si="37"/>
        <v>#REF!</v>
      </c>
      <c r="BQ75" s="57" t="e">
        <f t="shared" si="38"/>
        <v>#REF!</v>
      </c>
    </row>
    <row r="76" spans="2:69">
      <c r="B76" s="19">
        <v>40057</v>
      </c>
      <c r="C76" s="37">
        <f>VLOOKUP($B76,'[8]mii RON'!$A$1:$K$129,9,FALSE)*1000</f>
        <v>96164232028</v>
      </c>
      <c r="D76" s="37">
        <f>VLOOKUP($B76,'[8]mii RON'!$A$1:$K$129,10,FALSE)*1000</f>
        <v>39389485750</v>
      </c>
      <c r="E76" s="37">
        <f>VLOOKUP($B76,'[8]mii RON'!$A$1:$K$129,11,FALSE)*1000</f>
        <v>56774746278</v>
      </c>
      <c r="F76" s="37">
        <f>('[9]Comp &amp; Pop+'!P26+'[9]Comp &amp; Pop+'!Q26)*1000</f>
        <v>24897571640</v>
      </c>
      <c r="G76" s="37">
        <f>'[9]Comp &amp; Pop+'!P26*1000</f>
        <v>1571658678</v>
      </c>
      <c r="H76" s="37">
        <f>'[9]Comp &amp; Pop+'!Q26*1000</f>
        <v>23325912962</v>
      </c>
      <c r="I76" s="37">
        <f>'[9]dat ext'!X16</f>
        <v>67143978780.046219</v>
      </c>
      <c r="J76" s="37">
        <f t="shared" si="41"/>
        <v>188205782448.0462</v>
      </c>
      <c r="L76" s="4" t="s">
        <v>50</v>
      </c>
      <c r="M76" s="5" t="e">
        <f>#REF!</f>
        <v>#REF!</v>
      </c>
      <c r="N76" s="5">
        <f t="shared" si="42"/>
        <v>188205782448.0462</v>
      </c>
      <c r="O76" s="48" t="e">
        <f t="shared" si="16"/>
        <v>#REF!</v>
      </c>
      <c r="P76" s="46" t="e">
        <f t="shared" si="43"/>
        <v>#REF!</v>
      </c>
      <c r="Q76" s="52">
        <v>2</v>
      </c>
      <c r="R76" s="53">
        <v>10</v>
      </c>
      <c r="S76" s="10" t="e">
        <f t="shared" si="53"/>
        <v>#REF!</v>
      </c>
      <c r="T76" s="6">
        <f t="shared" si="54"/>
        <v>0.15704760392288253</v>
      </c>
      <c r="W76" s="63" t="e">
        <f t="shared" si="44"/>
        <v>#REF!</v>
      </c>
      <c r="Y76" s="63" t="e">
        <f t="shared" si="45"/>
        <v>#REF!</v>
      </c>
      <c r="Z76" s="63" t="e">
        <f t="shared" si="22"/>
        <v>#REF!</v>
      </c>
      <c r="AB76" s="63" t="e">
        <f t="shared" si="46"/>
        <v>#REF!</v>
      </c>
      <c r="AC76" s="63" t="e">
        <f t="shared" si="23"/>
        <v>#REF!</v>
      </c>
      <c r="AD76" s="64"/>
      <c r="AF76" s="63" t="e">
        <f t="shared" si="47"/>
        <v>#REF!</v>
      </c>
      <c r="AH76" s="63" t="e">
        <f t="shared" si="48"/>
        <v>#REF!</v>
      </c>
      <c r="AI76" s="63" t="e">
        <f t="shared" si="24"/>
        <v>#REF!</v>
      </c>
      <c r="AK76" s="63" t="e">
        <f t="shared" si="49"/>
        <v>#REF!</v>
      </c>
      <c r="AL76" s="63" t="e">
        <f t="shared" si="25"/>
        <v>#REF!</v>
      </c>
      <c r="AO76" s="59">
        <v>34.123629999999999</v>
      </c>
      <c r="AP76" s="57" t="e">
        <f t="shared" si="50"/>
        <v>#REF!</v>
      </c>
      <c r="AQ76" s="59">
        <v>35.243079999999999</v>
      </c>
      <c r="AR76" s="57" t="e">
        <f t="shared" si="51"/>
        <v>#REF!</v>
      </c>
      <c r="AS76" s="57" t="e">
        <f t="shared" si="26"/>
        <v>#REF!</v>
      </c>
      <c r="AT76" s="59">
        <v>31.970870000000001</v>
      </c>
      <c r="AU76" s="57" t="e">
        <f t="shared" si="19"/>
        <v>#REF!</v>
      </c>
      <c r="AV76" s="57" t="e">
        <f t="shared" si="27"/>
        <v>#REF!</v>
      </c>
      <c r="AW76" s="59">
        <v>31.347829999999998</v>
      </c>
      <c r="AX76" s="57" t="e">
        <f t="shared" si="20"/>
        <v>#REF!</v>
      </c>
      <c r="AY76" s="57" t="e">
        <f t="shared" si="28"/>
        <v>#REF!</v>
      </c>
      <c r="AZ76" s="59">
        <v>31.223140000000001</v>
      </c>
      <c r="BA76" s="57" t="e">
        <f t="shared" si="52"/>
        <v>#REF!</v>
      </c>
      <c r="BB76" s="57" t="e">
        <f t="shared" si="29"/>
        <v>#REF!</v>
      </c>
      <c r="BD76" s="59">
        <v>18.66995</v>
      </c>
      <c r="BE76" s="77" t="e">
        <f t="shared" si="30"/>
        <v>#REF!</v>
      </c>
      <c r="BF76" s="59">
        <v>19.410150000000002</v>
      </c>
      <c r="BG76" s="57" t="e">
        <f t="shared" si="31"/>
        <v>#REF!</v>
      </c>
      <c r="BH76" s="57" t="e">
        <f t="shared" si="32"/>
        <v>#REF!</v>
      </c>
      <c r="BI76" s="59">
        <v>18.293230000000001</v>
      </c>
      <c r="BJ76" s="77" t="e">
        <f t="shared" si="33"/>
        <v>#REF!</v>
      </c>
      <c r="BK76" s="57" t="e">
        <f t="shared" si="34"/>
        <v>#REF!</v>
      </c>
      <c r="BL76" s="59">
        <v>18.048539999999999</v>
      </c>
      <c r="BM76" s="77" t="e">
        <f t="shared" si="35"/>
        <v>#REF!</v>
      </c>
      <c r="BN76" s="57" t="e">
        <f t="shared" si="36"/>
        <v>#REF!</v>
      </c>
      <c r="BO76" s="59">
        <v>17.999079999999999</v>
      </c>
      <c r="BP76" s="57" t="e">
        <f t="shared" si="37"/>
        <v>#REF!</v>
      </c>
      <c r="BQ76" s="57" t="e">
        <f t="shared" si="38"/>
        <v>#REF!</v>
      </c>
    </row>
    <row r="77" spans="2:69" s="45" customFormat="1" ht="14.25">
      <c r="B77" s="153">
        <v>40148</v>
      </c>
      <c r="C77" s="154">
        <f>VLOOKUP($B77,'[8]mii RON'!$A$1:$K$129,9,FALSE)*1000</f>
        <v>96194287826.999985</v>
      </c>
      <c r="D77" s="154">
        <f>VLOOKUP($B77,'[8]mii RON'!$A$1:$K$129,10,FALSE)*1000</f>
        <v>39216262143.999992</v>
      </c>
      <c r="E77" s="154">
        <f>VLOOKUP($B77,'[8]mii RON'!$A$1:$K$129,11,FALSE)*1000</f>
        <v>56978025683</v>
      </c>
      <c r="F77" s="154">
        <f>('[9]Comp &amp; Pop+'!P27+'[9]Comp &amp; Pop+'!Q27)*1000</f>
        <v>23674306661.000004</v>
      </c>
      <c r="G77" s="154">
        <f>'[9]Comp &amp; Pop+'!P27*1000</f>
        <v>1602918162</v>
      </c>
      <c r="H77" s="154">
        <f>'[9]Comp &amp; Pop+'!Q27*1000</f>
        <v>22071388499</v>
      </c>
      <c r="I77" s="154">
        <f>'[9]dat ext'!X17</f>
        <v>69353625318</v>
      </c>
      <c r="J77" s="154">
        <f t="shared" si="41"/>
        <v>189222219806</v>
      </c>
      <c r="K77" s="155"/>
      <c r="L77" s="156" t="s">
        <v>51</v>
      </c>
      <c r="M77" s="157" t="e">
        <f>#REF!</f>
        <v>#REF!</v>
      </c>
      <c r="N77" s="157">
        <f t="shared" si="42"/>
        <v>189222219806</v>
      </c>
      <c r="O77" s="158" t="e">
        <f t="shared" si="16"/>
        <v>#REF!</v>
      </c>
      <c r="P77" s="159" t="e">
        <f t="shared" si="43"/>
        <v>#REF!</v>
      </c>
      <c r="Q77" s="160">
        <v>2</v>
      </c>
      <c r="R77" s="161">
        <v>10</v>
      </c>
      <c r="S77" s="162" t="e">
        <f t="shared" si="53"/>
        <v>#REF!</v>
      </c>
      <c r="T77" s="163">
        <f t="shared" si="54"/>
        <v>0.12753898674775943</v>
      </c>
      <c r="U77" s="161"/>
      <c r="V77" s="77"/>
      <c r="W77" s="164" t="e">
        <f t="shared" si="44"/>
        <v>#REF!</v>
      </c>
      <c r="X77" s="165"/>
      <c r="Y77" s="164" t="e">
        <f t="shared" si="45"/>
        <v>#REF!</v>
      </c>
      <c r="Z77" s="164" t="e">
        <f t="shared" si="22"/>
        <v>#REF!</v>
      </c>
      <c r="AA77" s="166"/>
      <c r="AB77" s="164" t="e">
        <f t="shared" si="46"/>
        <v>#REF!</v>
      </c>
      <c r="AC77" s="164" t="e">
        <f t="shared" si="23"/>
        <v>#REF!</v>
      </c>
      <c r="AD77" s="167"/>
      <c r="AE77" s="77"/>
      <c r="AF77" s="164" t="e">
        <f t="shared" si="47"/>
        <v>#REF!</v>
      </c>
      <c r="AG77" s="165"/>
      <c r="AH77" s="164" t="e">
        <f t="shared" si="48"/>
        <v>#REF!</v>
      </c>
      <c r="AI77" s="164" t="e">
        <f t="shared" si="24"/>
        <v>#REF!</v>
      </c>
      <c r="AJ77" s="166"/>
      <c r="AK77" s="164" t="e">
        <f t="shared" si="49"/>
        <v>#REF!</v>
      </c>
      <c r="AL77" s="164" t="e">
        <f t="shared" si="25"/>
        <v>#REF!</v>
      </c>
      <c r="AO77" s="165">
        <v>34.569470000000003</v>
      </c>
      <c r="AP77" s="77" t="e">
        <f t="shared" si="50"/>
        <v>#REF!</v>
      </c>
      <c r="AQ77" s="165">
        <v>36.320549999999997</v>
      </c>
      <c r="AR77" s="77" t="e">
        <f t="shared" si="51"/>
        <v>#REF!</v>
      </c>
      <c r="AS77" s="77" t="e">
        <f t="shared" si="26"/>
        <v>#REF!</v>
      </c>
      <c r="AT77" s="165">
        <v>32.951500000000003</v>
      </c>
      <c r="AU77" s="77" t="e">
        <f t="shared" si="19"/>
        <v>#REF!</v>
      </c>
      <c r="AV77" s="77" t="e">
        <f t="shared" si="27"/>
        <v>#REF!</v>
      </c>
      <c r="AW77" s="165">
        <v>32.253129999999999</v>
      </c>
      <c r="AX77" s="77" t="e">
        <f t="shared" si="20"/>
        <v>#REF!</v>
      </c>
      <c r="AY77" s="77" t="e">
        <f t="shared" si="28"/>
        <v>#REF!</v>
      </c>
      <c r="AZ77" s="165">
        <v>32.111109999999996</v>
      </c>
      <c r="BA77" s="77" t="e">
        <f t="shared" si="52"/>
        <v>#REF!</v>
      </c>
      <c r="BB77" s="77" t="e">
        <f t="shared" si="29"/>
        <v>#REF!</v>
      </c>
      <c r="BC77" s="155"/>
      <c r="BD77" s="165">
        <v>18.893750000000001</v>
      </c>
      <c r="BE77" s="77" t="e">
        <f t="shared" si="30"/>
        <v>#REF!</v>
      </c>
      <c r="BF77" s="165">
        <v>19.654060000000001</v>
      </c>
      <c r="BG77" s="77" t="e">
        <f t="shared" si="31"/>
        <v>#REF!</v>
      </c>
      <c r="BH77" s="77" t="e">
        <f t="shared" si="32"/>
        <v>#REF!</v>
      </c>
      <c r="BI77" s="165">
        <v>18.646650000000001</v>
      </c>
      <c r="BJ77" s="77" t="e">
        <f t="shared" si="33"/>
        <v>#REF!</v>
      </c>
      <c r="BK77" s="77" t="e">
        <f t="shared" si="34"/>
        <v>#REF!</v>
      </c>
      <c r="BL77" s="165">
        <v>18.396799999999999</v>
      </c>
      <c r="BM77" s="77" t="e">
        <f t="shared" si="35"/>
        <v>#REF!</v>
      </c>
      <c r="BN77" s="77" t="e">
        <f t="shared" si="36"/>
        <v>#REF!</v>
      </c>
      <c r="BO77" s="165">
        <v>18.34535</v>
      </c>
      <c r="BP77" s="77" t="e">
        <f t="shared" si="37"/>
        <v>#REF!</v>
      </c>
      <c r="BQ77" s="77" t="e">
        <f t="shared" si="38"/>
        <v>#REF!</v>
      </c>
    </row>
    <row r="78" spans="2:69">
      <c r="B78" s="19">
        <v>40238</v>
      </c>
      <c r="C78" s="37">
        <f>VLOOKUP($B78,'[8]mii RON'!$A$1:$K$129,9,FALSE)*1000</f>
        <v>97697434604.999985</v>
      </c>
      <c r="D78" s="37">
        <f>VLOOKUP($B78,'[8]mii RON'!$A$1:$K$129,10,FALSE)*1000</f>
        <v>39534344878.999985</v>
      </c>
      <c r="E78" s="37">
        <f>VLOOKUP($B78,'[8]mii RON'!$A$1:$K$129,11,FALSE)*1000</f>
        <v>58163089726</v>
      </c>
      <c r="F78" s="37">
        <f>('[9]Comp &amp; Pop+'!P28+'[9]Comp &amp; Pop+'!Q28)*1000</f>
        <v>21449641927</v>
      </c>
      <c r="G78" s="37">
        <f>'[9]Comp &amp; Pop+'!P28*1000</f>
        <v>1737115875</v>
      </c>
      <c r="H78" s="37">
        <f>'[9]Comp &amp; Pop+'!Q28*1000</f>
        <v>19712526052</v>
      </c>
      <c r="I78" s="37">
        <f>'[9]dat ext'!X18</f>
        <v>67566392842</v>
      </c>
      <c r="J78" s="37">
        <f t="shared" si="41"/>
        <v>186713469374</v>
      </c>
      <c r="L78" s="4" t="s">
        <v>52</v>
      </c>
      <c r="M78" s="5" t="e">
        <f>#REF!</f>
        <v>#REF!</v>
      </c>
      <c r="N78" s="5">
        <f t="shared" si="42"/>
        <v>186713469374</v>
      </c>
      <c r="O78" s="48" t="e">
        <f t="shared" si="16"/>
        <v>#REF!</v>
      </c>
      <c r="P78" s="46" t="e">
        <f t="shared" si="43"/>
        <v>#REF!</v>
      </c>
      <c r="Q78" s="52">
        <v>2</v>
      </c>
      <c r="R78" s="53">
        <v>10</v>
      </c>
      <c r="S78" s="10" t="e">
        <f t="shared" si="53"/>
        <v>#REF!</v>
      </c>
      <c r="T78" s="6">
        <f t="shared" si="54"/>
        <v>-1.9110581489363843E-2</v>
      </c>
      <c r="W78" s="63" t="e">
        <f t="shared" si="44"/>
        <v>#REF!</v>
      </c>
      <c r="Y78" s="63" t="e">
        <f t="shared" si="45"/>
        <v>#REF!</v>
      </c>
      <c r="Z78" s="63" t="e">
        <f t="shared" si="22"/>
        <v>#REF!</v>
      </c>
      <c r="AB78" s="63" t="e">
        <f t="shared" si="46"/>
        <v>#REF!</v>
      </c>
      <c r="AC78" s="63" t="e">
        <f t="shared" si="23"/>
        <v>#REF!</v>
      </c>
      <c r="AD78" s="64"/>
      <c r="AF78" s="63" t="e">
        <f t="shared" si="47"/>
        <v>#REF!</v>
      </c>
      <c r="AH78" s="63" t="e">
        <f t="shared" si="48"/>
        <v>#REF!</v>
      </c>
      <c r="AI78" s="63" t="e">
        <f t="shared" si="24"/>
        <v>#REF!</v>
      </c>
      <c r="AK78" s="63" t="e">
        <f t="shared" si="49"/>
        <v>#REF!</v>
      </c>
      <c r="AL78" s="63" t="e">
        <f t="shared" si="25"/>
        <v>#REF!</v>
      </c>
      <c r="AO78" s="59">
        <v>34.947510000000001</v>
      </c>
      <c r="AP78" s="57" t="e">
        <f t="shared" si="50"/>
        <v>#REF!</v>
      </c>
      <c r="AQ78" s="59">
        <v>37.030290000000001</v>
      </c>
      <c r="AR78" s="57" t="e">
        <f t="shared" si="51"/>
        <v>#REF!</v>
      </c>
      <c r="AS78" s="57" t="e">
        <f t="shared" si="26"/>
        <v>#REF!</v>
      </c>
      <c r="AT78" s="59">
        <v>33.746989999999997</v>
      </c>
      <c r="AU78" s="57" t="e">
        <f t="shared" si="19"/>
        <v>#REF!</v>
      </c>
      <c r="AV78" s="57" t="e">
        <f t="shared" si="27"/>
        <v>#REF!</v>
      </c>
      <c r="AW78" s="59">
        <v>32.996810000000004</v>
      </c>
      <c r="AX78" s="57" t="e">
        <f t="shared" si="20"/>
        <v>#REF!</v>
      </c>
      <c r="AY78" s="57" t="e">
        <f t="shared" si="28"/>
        <v>#REF!</v>
      </c>
      <c r="AZ78" s="59">
        <v>32.841500000000003</v>
      </c>
      <c r="BA78" s="57" t="e">
        <f t="shared" si="52"/>
        <v>#REF!</v>
      </c>
      <c r="BB78" s="57" t="e">
        <f t="shared" si="29"/>
        <v>#REF!</v>
      </c>
      <c r="BD78" s="59">
        <v>19.088360000000002</v>
      </c>
      <c r="BE78" s="77" t="e">
        <f t="shared" si="30"/>
        <v>#REF!</v>
      </c>
      <c r="BF78" s="59">
        <v>19.853570000000001</v>
      </c>
      <c r="BG78" s="57" t="e">
        <f t="shared" si="31"/>
        <v>#REF!</v>
      </c>
      <c r="BH78" s="57" t="e">
        <f t="shared" si="32"/>
        <v>#REF!</v>
      </c>
      <c r="BI78" s="59">
        <v>18.97383</v>
      </c>
      <c r="BJ78" s="77" t="e">
        <f t="shared" si="33"/>
        <v>#REF!</v>
      </c>
      <c r="BK78" s="57" t="e">
        <f t="shared" si="34"/>
        <v>#REF!</v>
      </c>
      <c r="BL78" s="59">
        <v>18.722829999999998</v>
      </c>
      <c r="BM78" s="77" t="e">
        <f t="shared" si="35"/>
        <v>#REF!</v>
      </c>
      <c r="BN78" s="57" t="e">
        <f t="shared" si="36"/>
        <v>#REF!</v>
      </c>
      <c r="BO78" s="59">
        <v>18.670079999999999</v>
      </c>
      <c r="BP78" s="57" t="e">
        <f t="shared" si="37"/>
        <v>#REF!</v>
      </c>
      <c r="BQ78" s="57" t="e">
        <f t="shared" si="38"/>
        <v>#REF!</v>
      </c>
    </row>
    <row r="79" spans="2:69">
      <c r="B79" s="19">
        <v>40330</v>
      </c>
      <c r="C79" s="37">
        <f>VLOOKUP($B79,'[8]mii RON'!$A$1:$K$129,9,FALSE)*1000</f>
        <v>103250325655.99998</v>
      </c>
      <c r="D79" s="37">
        <f>VLOOKUP($B79,'[8]mii RON'!$A$1:$K$129,10,FALSE)*1000</f>
        <v>39356278262.999992</v>
      </c>
      <c r="E79" s="37">
        <f>VLOOKUP($B79,'[8]mii RON'!$A$1:$K$129,11,FALSE)*1000</f>
        <v>63894047393</v>
      </c>
      <c r="F79" s="37">
        <f>('[9]Comp &amp; Pop+'!P29+'[9]Comp &amp; Pop+'!Q29)*1000</f>
        <v>21566119342</v>
      </c>
      <c r="G79" s="37">
        <f>'[9]Comp &amp; Pop+'!P29*1000</f>
        <v>1737491915</v>
      </c>
      <c r="H79" s="37">
        <f>'[9]Comp &amp; Pop+'!Q29*1000</f>
        <v>19828627427</v>
      </c>
      <c r="I79" s="37">
        <f>'[9]dat ext'!X19</f>
        <v>75119739889.000015</v>
      </c>
      <c r="J79" s="37">
        <f t="shared" si="41"/>
        <v>199936184887</v>
      </c>
      <c r="L79" s="4" t="s">
        <v>53</v>
      </c>
      <c r="M79" s="5" t="e">
        <f>#REF!</f>
        <v>#REF!</v>
      </c>
      <c r="N79" s="5">
        <f t="shared" si="42"/>
        <v>199936184887</v>
      </c>
      <c r="O79" s="48" t="e">
        <f t="shared" si="16"/>
        <v>#REF!</v>
      </c>
      <c r="P79" s="46" t="e">
        <f t="shared" si="43"/>
        <v>#REF!</v>
      </c>
      <c r="Q79" s="52">
        <v>2</v>
      </c>
      <c r="R79" s="53">
        <v>10</v>
      </c>
      <c r="S79" s="10" t="e">
        <f t="shared" si="53"/>
        <v>#REF!</v>
      </c>
      <c r="T79" s="6">
        <f t="shared" si="54"/>
        <v>7.2750160579826195E-2</v>
      </c>
      <c r="W79" s="63" t="e">
        <f t="shared" si="44"/>
        <v>#REF!</v>
      </c>
      <c r="Y79" s="63" t="e">
        <f t="shared" si="45"/>
        <v>#REF!</v>
      </c>
      <c r="Z79" s="63" t="e">
        <f t="shared" si="22"/>
        <v>#REF!</v>
      </c>
      <c r="AB79" s="63" t="e">
        <f t="shared" si="46"/>
        <v>#REF!</v>
      </c>
      <c r="AC79" s="63" t="e">
        <f t="shared" si="23"/>
        <v>#REF!</v>
      </c>
      <c r="AD79" s="64"/>
      <c r="AF79" s="63" t="e">
        <f t="shared" si="47"/>
        <v>#REF!</v>
      </c>
      <c r="AH79" s="63" t="e">
        <f t="shared" si="48"/>
        <v>#REF!</v>
      </c>
      <c r="AI79" s="63" t="e">
        <f t="shared" si="24"/>
        <v>#REF!</v>
      </c>
      <c r="AK79" s="63" t="e">
        <f t="shared" si="49"/>
        <v>#REF!</v>
      </c>
      <c r="AL79" s="63" t="e">
        <f t="shared" si="25"/>
        <v>#REF!</v>
      </c>
      <c r="AO79" s="59">
        <v>35.255629999999996</v>
      </c>
      <c r="AP79" s="57" t="e">
        <f t="shared" si="50"/>
        <v>#REF!</v>
      </c>
      <c r="AQ79" s="59">
        <v>38.010039999999996</v>
      </c>
      <c r="AR79" s="57" t="e">
        <f t="shared" si="51"/>
        <v>#REF!</v>
      </c>
      <c r="AS79" s="57" t="e">
        <f t="shared" si="26"/>
        <v>#REF!</v>
      </c>
      <c r="AT79" s="59">
        <v>34.70693</v>
      </c>
      <c r="AU79" s="57" t="e">
        <f t="shared" si="19"/>
        <v>#REF!</v>
      </c>
      <c r="AV79" s="57" t="e">
        <f t="shared" si="27"/>
        <v>#REF!</v>
      </c>
      <c r="AW79" s="59">
        <v>33.882669999999997</v>
      </c>
      <c r="AX79" s="57" t="e">
        <f t="shared" si="20"/>
        <v>#REF!</v>
      </c>
      <c r="AY79" s="57" t="e">
        <f t="shared" si="28"/>
        <v>#REF!</v>
      </c>
      <c r="AZ79" s="59">
        <v>33.7089</v>
      </c>
      <c r="BA79" s="57" t="e">
        <f t="shared" si="52"/>
        <v>#REF!</v>
      </c>
      <c r="BB79" s="57" t="e">
        <f t="shared" si="29"/>
        <v>#REF!</v>
      </c>
      <c r="BD79" s="59">
        <v>19.252890000000001</v>
      </c>
      <c r="BE79" s="77" t="e">
        <f t="shared" si="30"/>
        <v>#REF!</v>
      </c>
      <c r="BF79" s="59">
        <v>20.165559999999999</v>
      </c>
      <c r="BG79" s="57" t="e">
        <f t="shared" si="31"/>
        <v>#REF!</v>
      </c>
      <c r="BH79" s="57" t="e">
        <f t="shared" si="32"/>
        <v>#REF!</v>
      </c>
      <c r="BI79" s="59">
        <v>19.360810000000001</v>
      </c>
      <c r="BJ79" s="77" t="e">
        <f t="shared" si="33"/>
        <v>#REF!</v>
      </c>
      <c r="BK79" s="57" t="e">
        <f t="shared" si="34"/>
        <v>#REF!</v>
      </c>
      <c r="BL79" s="59">
        <v>19.10097</v>
      </c>
      <c r="BM79" s="77" t="e">
        <f t="shared" si="35"/>
        <v>#REF!</v>
      </c>
      <c r="BN79" s="57" t="e">
        <f t="shared" si="36"/>
        <v>#REF!</v>
      </c>
      <c r="BO79" s="59">
        <v>19.045259999999999</v>
      </c>
      <c r="BP79" s="57" t="e">
        <f t="shared" si="37"/>
        <v>#REF!</v>
      </c>
      <c r="BQ79" s="57" t="e">
        <f t="shared" si="38"/>
        <v>#REF!</v>
      </c>
    </row>
    <row r="80" spans="2:69">
      <c r="B80" s="19">
        <v>40422</v>
      </c>
      <c r="C80" s="37">
        <f>VLOOKUP($B80,'[8]mii RON'!$A$1:$K$129,9,FALSE)*1000</f>
        <v>102499834369.00002</v>
      </c>
      <c r="D80" s="37">
        <f>VLOOKUP($B80,'[8]mii RON'!$A$1:$K$129,10,FALSE)*1000</f>
        <v>39100350022.000015</v>
      </c>
      <c r="E80" s="37">
        <f>VLOOKUP($B80,'[8]mii RON'!$A$1:$K$129,11,FALSE)*1000</f>
        <v>63399484347</v>
      </c>
      <c r="F80" s="37">
        <f>('[9]Comp &amp; Pop+'!P30+'[9]Comp &amp; Pop+'!Q30)*1000</f>
        <v>19937794908</v>
      </c>
      <c r="G80" s="37">
        <f>'[9]Comp &amp; Pop+'!P30*1000</f>
        <v>1800661853</v>
      </c>
      <c r="H80" s="37">
        <f>'[9]Comp &amp; Pop+'!Q30*1000</f>
        <v>18137133055</v>
      </c>
      <c r="I80" s="37">
        <f>'[9]dat ext'!X20</f>
        <v>71290281692</v>
      </c>
      <c r="J80" s="37">
        <f t="shared" si="41"/>
        <v>193727910969</v>
      </c>
      <c r="L80" s="4" t="s">
        <v>54</v>
      </c>
      <c r="M80" s="5" t="e">
        <f>#REF!</f>
        <v>#REF!</v>
      </c>
      <c r="N80" s="5">
        <f t="shared" si="42"/>
        <v>193727910969</v>
      </c>
      <c r="O80" s="48" t="e">
        <f t="shared" si="16"/>
        <v>#REF!</v>
      </c>
      <c r="P80" s="46" t="e">
        <f t="shared" si="43"/>
        <v>#REF!</v>
      </c>
      <c r="Q80" s="52">
        <v>2</v>
      </c>
      <c r="R80" s="53">
        <v>10</v>
      </c>
      <c r="S80" s="10" t="e">
        <f t="shared" si="53"/>
        <v>#REF!</v>
      </c>
      <c r="T80" s="6">
        <f t="shared" si="54"/>
        <v>2.9340907856952647E-2</v>
      </c>
      <c r="W80" s="63" t="e">
        <f t="shared" si="44"/>
        <v>#REF!</v>
      </c>
      <c r="Y80" s="63" t="e">
        <f t="shared" si="45"/>
        <v>#REF!</v>
      </c>
      <c r="Z80" s="63" t="e">
        <f t="shared" si="22"/>
        <v>#REF!</v>
      </c>
      <c r="AB80" s="63" t="e">
        <f t="shared" si="46"/>
        <v>#REF!</v>
      </c>
      <c r="AC80" s="63" t="e">
        <f t="shared" si="23"/>
        <v>#REF!</v>
      </c>
      <c r="AD80" s="64"/>
      <c r="AF80" s="63" t="e">
        <f t="shared" si="47"/>
        <v>#REF!</v>
      </c>
      <c r="AH80" s="63" t="e">
        <f t="shared" si="48"/>
        <v>#REF!</v>
      </c>
      <c r="AI80" s="63" t="e">
        <f t="shared" si="24"/>
        <v>#REF!</v>
      </c>
      <c r="AK80" s="63" t="e">
        <f t="shared" si="49"/>
        <v>#REF!</v>
      </c>
      <c r="AL80" s="63" t="e">
        <f t="shared" si="25"/>
        <v>#REF!</v>
      </c>
      <c r="AO80" s="59">
        <v>35.492530000000002</v>
      </c>
      <c r="AP80" s="57" t="e">
        <f t="shared" si="50"/>
        <v>#REF!</v>
      </c>
      <c r="AQ80" s="59">
        <v>38.436079999999997</v>
      </c>
      <c r="AR80" s="57" t="e">
        <f t="shared" si="51"/>
        <v>#REF!</v>
      </c>
      <c r="AS80" s="57" t="e">
        <f t="shared" si="26"/>
        <v>#REF!</v>
      </c>
      <c r="AT80" s="59">
        <v>35.376089999999998</v>
      </c>
      <c r="AU80" s="57" t="e">
        <f t="shared" si="19"/>
        <v>#REF!</v>
      </c>
      <c r="AV80" s="57" t="e">
        <f t="shared" si="27"/>
        <v>#REF!</v>
      </c>
      <c r="AW80" s="59">
        <v>34.520940000000003</v>
      </c>
      <c r="AX80" s="57" t="e">
        <f t="shared" si="20"/>
        <v>#REF!</v>
      </c>
      <c r="AY80" s="57" t="e">
        <f t="shared" si="28"/>
        <v>#REF!</v>
      </c>
      <c r="AZ80" s="59">
        <v>34.336869999999998</v>
      </c>
      <c r="BA80" s="57" t="e">
        <f t="shared" si="52"/>
        <v>#REF!</v>
      </c>
      <c r="BB80" s="57" t="e">
        <f t="shared" si="29"/>
        <v>#REF!</v>
      </c>
      <c r="BD80" s="59">
        <v>19.386389999999999</v>
      </c>
      <c r="BE80" s="77" t="e">
        <f t="shared" si="30"/>
        <v>#REF!</v>
      </c>
      <c r="BF80" s="59">
        <v>20.311489999999999</v>
      </c>
      <c r="BG80" s="57" t="e">
        <f t="shared" si="31"/>
        <v>#REF!</v>
      </c>
      <c r="BH80" s="57" t="e">
        <f t="shared" si="32"/>
        <v>#REF!</v>
      </c>
      <c r="BI80" s="59">
        <v>19.653870000000001</v>
      </c>
      <c r="BJ80" s="77" t="e">
        <f t="shared" si="33"/>
        <v>#REF!</v>
      </c>
      <c r="BK80" s="57" t="e">
        <f t="shared" si="34"/>
        <v>#REF!</v>
      </c>
      <c r="BL80" s="59">
        <v>19.399450000000002</v>
      </c>
      <c r="BM80" s="77" t="e">
        <f t="shared" si="35"/>
        <v>#REF!</v>
      </c>
      <c r="BN80" s="57" t="e">
        <f t="shared" si="36"/>
        <v>#REF!</v>
      </c>
      <c r="BO80" s="59">
        <v>19.34356</v>
      </c>
      <c r="BP80" s="57" t="e">
        <f t="shared" si="37"/>
        <v>#REF!</v>
      </c>
      <c r="BQ80" s="57" t="e">
        <f t="shared" si="38"/>
        <v>#REF!</v>
      </c>
    </row>
    <row r="81" spans="2:69" s="45" customFormat="1" ht="14.25">
      <c r="B81" s="153">
        <v>40513</v>
      </c>
      <c r="C81" s="154">
        <f>VLOOKUP($B81,'[8]mii RON'!$A$1:$K$129,9,FALSE)*1000</f>
        <v>104617926958.99998</v>
      </c>
      <c r="D81" s="154">
        <f>VLOOKUP($B81,'[8]mii RON'!$A$1:$K$129,10,FALSE)*1000</f>
        <v>39977560619.999992</v>
      </c>
      <c r="E81" s="154">
        <f>VLOOKUP($B81,'[8]mii RON'!$A$1:$K$129,11,FALSE)*1000</f>
        <v>64640366339</v>
      </c>
      <c r="F81" s="154">
        <f>('[9]Comp &amp; Pop+'!P31+'[9]Comp &amp; Pop+'!Q31)*1000</f>
        <v>19388434142</v>
      </c>
      <c r="G81" s="154">
        <f>'[9]Comp &amp; Pop+'!P31*1000</f>
        <v>1863198693</v>
      </c>
      <c r="H81" s="154">
        <f>'[9]Comp &amp; Pop+'!Q31*1000</f>
        <v>17525235449</v>
      </c>
      <c r="I81" s="154">
        <f>'[9]dat ext'!X21</f>
        <v>70094548933.999985</v>
      </c>
      <c r="J81" s="154">
        <f t="shared" si="41"/>
        <v>194100910034.99997</v>
      </c>
      <c r="K81" s="155"/>
      <c r="L81" s="156" t="s">
        <v>55</v>
      </c>
      <c r="M81" s="157" t="e">
        <f>#REF!</f>
        <v>#REF!</v>
      </c>
      <c r="N81" s="157">
        <f t="shared" si="42"/>
        <v>194100910034.99997</v>
      </c>
      <c r="O81" s="158" t="e">
        <f t="shared" si="16"/>
        <v>#REF!</v>
      </c>
      <c r="P81" s="159" t="e">
        <f t="shared" si="43"/>
        <v>#REF!</v>
      </c>
      <c r="Q81" s="160">
        <v>2</v>
      </c>
      <c r="R81" s="161">
        <v>10</v>
      </c>
      <c r="S81" s="162" t="e">
        <f t="shared" si="53"/>
        <v>#REF!</v>
      </c>
      <c r="T81" s="163">
        <f t="shared" si="54"/>
        <v>2.5782861198868856E-2</v>
      </c>
      <c r="U81" s="161"/>
      <c r="V81" s="77"/>
      <c r="W81" s="164" t="e">
        <f t="shared" si="44"/>
        <v>#REF!</v>
      </c>
      <c r="X81" s="165"/>
      <c r="Y81" s="164" t="e">
        <f t="shared" si="45"/>
        <v>#REF!</v>
      </c>
      <c r="Z81" s="164" t="e">
        <f t="shared" si="22"/>
        <v>#REF!</v>
      </c>
      <c r="AA81" s="166"/>
      <c r="AB81" s="164" t="e">
        <f t="shared" si="46"/>
        <v>#REF!</v>
      </c>
      <c r="AC81" s="164" t="e">
        <f t="shared" si="23"/>
        <v>#REF!</v>
      </c>
      <c r="AD81" s="167"/>
      <c r="AE81" s="77"/>
      <c r="AF81" s="164" t="e">
        <f t="shared" si="47"/>
        <v>#REF!</v>
      </c>
      <c r="AG81" s="165"/>
      <c r="AH81" s="164" t="e">
        <f t="shared" si="48"/>
        <v>#REF!</v>
      </c>
      <c r="AI81" s="164" t="e">
        <f t="shared" si="24"/>
        <v>#REF!</v>
      </c>
      <c r="AJ81" s="166"/>
      <c r="AK81" s="164" t="e">
        <f t="shared" si="49"/>
        <v>#REF!</v>
      </c>
      <c r="AL81" s="164" t="e">
        <f t="shared" si="25"/>
        <v>#REF!</v>
      </c>
      <c r="AO81" s="165">
        <v>35.658839999999998</v>
      </c>
      <c r="AP81" s="77" t="e">
        <f t="shared" si="50"/>
        <v>#REF!</v>
      </c>
      <c r="AQ81" s="165">
        <v>38.695489999999999</v>
      </c>
      <c r="AR81" s="77" t="e">
        <f t="shared" si="51"/>
        <v>#REF!</v>
      </c>
      <c r="AS81" s="77" t="e">
        <f t="shared" si="26"/>
        <v>#REF!</v>
      </c>
      <c r="AT81" s="165">
        <v>35.955849999999998</v>
      </c>
      <c r="AU81" s="77" t="e">
        <f t="shared" si="19"/>
        <v>#REF!</v>
      </c>
      <c r="AV81" s="77" t="e">
        <f t="shared" si="27"/>
        <v>#REF!</v>
      </c>
      <c r="AW81" s="165">
        <v>35.085709999999999</v>
      </c>
      <c r="AX81" s="77" t="e">
        <f t="shared" si="20"/>
        <v>#REF!</v>
      </c>
      <c r="AY81" s="77" t="e">
        <f t="shared" si="28"/>
        <v>#REF!</v>
      </c>
      <c r="AZ81" s="165">
        <v>34.894120000000001</v>
      </c>
      <c r="BA81" s="77" t="e">
        <f t="shared" si="52"/>
        <v>#REF!</v>
      </c>
      <c r="BB81" s="77" t="e">
        <f t="shared" si="29"/>
        <v>#REF!</v>
      </c>
      <c r="BC81" s="155"/>
      <c r="BD81" s="165">
        <v>19.488219999999998</v>
      </c>
      <c r="BE81" s="77" t="e">
        <f t="shared" si="30"/>
        <v>#REF!</v>
      </c>
      <c r="BF81" s="165">
        <v>20.457930000000001</v>
      </c>
      <c r="BG81" s="77" t="e">
        <f t="shared" si="31"/>
        <v>#REF!</v>
      </c>
      <c r="BH81" s="77" t="e">
        <f t="shared" si="32"/>
        <v>#REF!</v>
      </c>
      <c r="BI81" s="165">
        <v>19.941240000000001</v>
      </c>
      <c r="BJ81" s="77" t="e">
        <f t="shared" si="33"/>
        <v>#REF!</v>
      </c>
      <c r="BK81" s="77" t="e">
        <f t="shared" si="34"/>
        <v>#REF!</v>
      </c>
      <c r="BL81" s="165">
        <v>19.693909999999999</v>
      </c>
      <c r="BM81" s="77" t="e">
        <f t="shared" si="35"/>
        <v>#REF!</v>
      </c>
      <c r="BN81" s="77" t="e">
        <f t="shared" si="36"/>
        <v>#REF!</v>
      </c>
      <c r="BO81" s="165">
        <v>19.63813</v>
      </c>
      <c r="BP81" s="77" t="e">
        <f t="shared" si="37"/>
        <v>#REF!</v>
      </c>
      <c r="BQ81" s="77" t="e">
        <f t="shared" si="38"/>
        <v>#REF!</v>
      </c>
    </row>
    <row r="82" spans="2:69">
      <c r="B82" s="19">
        <v>40603</v>
      </c>
      <c r="C82" s="37">
        <f>VLOOKUP($B82,'[8]mii RON'!$A$1:$K$129,9,FALSE)*1000</f>
        <v>103407031208</v>
      </c>
      <c r="D82" s="37">
        <f>VLOOKUP($B82,'[8]mii RON'!$A$1:$K$129,10,FALSE)*1000</f>
        <v>40479813052.000008</v>
      </c>
      <c r="E82" s="37">
        <f>VLOOKUP($B82,'[8]mii RON'!$A$1:$K$129,11,FALSE)*1000</f>
        <v>62927218155.999992</v>
      </c>
      <c r="F82" s="37">
        <f>('[9]Comp &amp; Pop+'!P32+'[9]Comp &amp; Pop+'!Q32)*1000</f>
        <v>17920525330</v>
      </c>
      <c r="G82" s="37">
        <f>'[9]Comp &amp; Pop+'!P32*1000</f>
        <v>1926808162</v>
      </c>
      <c r="H82" s="37">
        <f>'[9]Comp &amp; Pop+'!Q32*1000</f>
        <v>15993717168</v>
      </c>
      <c r="I82" s="37">
        <f>'[9]dat ext'!X22</f>
        <v>67026388605.999992</v>
      </c>
      <c r="J82" s="37">
        <f t="shared" si="41"/>
        <v>188353945144</v>
      </c>
      <c r="L82" s="4" t="s">
        <v>56</v>
      </c>
      <c r="M82" s="5" t="e">
        <f>#REF!</f>
        <v>#REF!</v>
      </c>
      <c r="N82" s="5">
        <f t="shared" si="42"/>
        <v>188353945144</v>
      </c>
      <c r="O82" s="48" t="e">
        <f t="shared" si="16"/>
        <v>#REF!</v>
      </c>
      <c r="P82" s="46" t="e">
        <f t="shared" si="43"/>
        <v>#REF!</v>
      </c>
      <c r="Q82" s="52">
        <v>2</v>
      </c>
      <c r="R82" s="53">
        <v>10</v>
      </c>
      <c r="S82" s="10" t="e">
        <f t="shared" si="53"/>
        <v>#REF!</v>
      </c>
      <c r="T82" s="6">
        <f t="shared" si="54"/>
        <v>8.7860601353511036E-3</v>
      </c>
      <c r="W82" s="63" t="e">
        <f t="shared" si="44"/>
        <v>#REF!</v>
      </c>
      <c r="Y82" s="63" t="e">
        <f t="shared" si="45"/>
        <v>#REF!</v>
      </c>
      <c r="Z82" s="63" t="e">
        <f t="shared" si="22"/>
        <v>#REF!</v>
      </c>
      <c r="AB82" s="63" t="e">
        <f t="shared" si="46"/>
        <v>#REF!</v>
      </c>
      <c r="AC82" s="63" t="e">
        <f t="shared" si="23"/>
        <v>#REF!</v>
      </c>
      <c r="AD82" s="64"/>
      <c r="AF82" s="63" t="e">
        <f t="shared" si="47"/>
        <v>#REF!</v>
      </c>
      <c r="AH82" s="63" t="e">
        <f t="shared" si="48"/>
        <v>#REF!</v>
      </c>
      <c r="AI82" s="63" t="e">
        <f t="shared" si="24"/>
        <v>#REF!</v>
      </c>
      <c r="AK82" s="63" t="e">
        <f t="shared" si="49"/>
        <v>#REF!</v>
      </c>
      <c r="AL82" s="63" t="e">
        <f t="shared" si="25"/>
        <v>#REF!</v>
      </c>
      <c r="AO82" s="59">
        <v>35.755859999999998</v>
      </c>
      <c r="AP82" s="57" t="e">
        <f t="shared" si="50"/>
        <v>#REF!</v>
      </c>
      <c r="AQ82" s="59">
        <v>38.548659999999998</v>
      </c>
      <c r="AR82" s="57" t="e">
        <f t="shared" si="51"/>
        <v>#REF!</v>
      </c>
      <c r="AS82" s="57" t="e">
        <f t="shared" si="26"/>
        <v>#REF!</v>
      </c>
      <c r="AT82" s="59">
        <v>36.30829</v>
      </c>
      <c r="AU82" s="57" t="e">
        <f t="shared" si="19"/>
        <v>#REF!</v>
      </c>
      <c r="AV82" s="57" t="e">
        <f t="shared" si="27"/>
        <v>#REF!</v>
      </c>
      <c r="AW82" s="59">
        <v>35.463120000000004</v>
      </c>
      <c r="AX82" s="57" t="e">
        <f t="shared" si="20"/>
        <v>#REF!</v>
      </c>
      <c r="AY82" s="57" t="e">
        <f t="shared" si="28"/>
        <v>#REF!</v>
      </c>
      <c r="AZ82" s="59">
        <v>35.272100000000002</v>
      </c>
      <c r="BA82" s="57" t="e">
        <f t="shared" si="52"/>
        <v>#REF!</v>
      </c>
      <c r="BB82" s="57" t="e">
        <f t="shared" si="29"/>
        <v>#REF!</v>
      </c>
      <c r="BD82" s="59">
        <v>19.557739999999999</v>
      </c>
      <c r="BE82" s="77" t="e">
        <f t="shared" si="30"/>
        <v>#REF!</v>
      </c>
      <c r="BF82" s="59">
        <v>20.463039999999999</v>
      </c>
      <c r="BG82" s="57" t="e">
        <f t="shared" si="31"/>
        <v>#REF!</v>
      </c>
      <c r="BH82" s="57" t="e">
        <f t="shared" si="32"/>
        <v>#REF!</v>
      </c>
      <c r="BI82" s="59">
        <v>20.144269999999999</v>
      </c>
      <c r="BJ82" s="77" t="e">
        <f t="shared" si="33"/>
        <v>#REF!</v>
      </c>
      <c r="BK82" s="57" t="e">
        <f t="shared" si="34"/>
        <v>#REF!</v>
      </c>
      <c r="BL82" s="59">
        <v>19.91872</v>
      </c>
      <c r="BM82" s="77" t="e">
        <f t="shared" si="35"/>
        <v>#REF!</v>
      </c>
      <c r="BN82" s="57" t="e">
        <f t="shared" si="36"/>
        <v>#REF!</v>
      </c>
      <c r="BO82" s="59">
        <v>19.86617</v>
      </c>
      <c r="BP82" s="57" t="e">
        <f t="shared" si="37"/>
        <v>#REF!</v>
      </c>
      <c r="BQ82" s="57" t="e">
        <f t="shared" si="38"/>
        <v>#REF!</v>
      </c>
    </row>
    <row r="83" spans="2:69">
      <c r="B83" s="19">
        <v>40695</v>
      </c>
      <c r="C83" s="37">
        <f>VLOOKUP($B83,'[8]mii RON'!$A$1:$K$129,9,FALSE)*1000</f>
        <v>109033128682</v>
      </c>
      <c r="D83" s="37">
        <f>VLOOKUP($B83,'[8]mii RON'!$A$1:$K$129,10,FALSE)*1000</f>
        <v>42199533303</v>
      </c>
      <c r="E83" s="37">
        <f>VLOOKUP($B83,'[8]mii RON'!$A$1:$K$129,11,FALSE)*1000</f>
        <v>66833595378.999992</v>
      </c>
      <c r="F83" s="37">
        <f>('[9]Comp &amp; Pop+'!P33+'[9]Comp &amp; Pop+'!Q33)*1000</f>
        <v>18258197816</v>
      </c>
      <c r="G83" s="37">
        <f>'[9]Comp &amp; Pop+'!P33*1000</f>
        <v>2108660872</v>
      </c>
      <c r="H83" s="37">
        <f>'[9]Comp &amp; Pop+'!Q33*1000</f>
        <v>16149536944</v>
      </c>
      <c r="I83" s="37">
        <f>'[9]dat ext'!X23</f>
        <v>69282177208</v>
      </c>
      <c r="J83" s="37">
        <f t="shared" si="41"/>
        <v>196573503706</v>
      </c>
      <c r="L83" s="4" t="s">
        <v>57</v>
      </c>
      <c r="M83" s="5" t="e">
        <f>#REF!</f>
        <v>#REF!</v>
      </c>
      <c r="N83" s="5">
        <f t="shared" si="42"/>
        <v>196573503706</v>
      </c>
      <c r="O83" s="48" t="e">
        <f t="shared" si="16"/>
        <v>#REF!</v>
      </c>
      <c r="P83" s="46" t="e">
        <f t="shared" si="43"/>
        <v>#REF!</v>
      </c>
      <c r="Q83" s="52">
        <v>2</v>
      </c>
      <c r="R83" s="53">
        <v>10</v>
      </c>
      <c r="S83" s="10" t="e">
        <f t="shared" si="53"/>
        <v>#REF!</v>
      </c>
      <c r="T83" s="6">
        <f t="shared" si="54"/>
        <v>-1.6818772364294743E-2</v>
      </c>
      <c r="W83" s="63" t="e">
        <f t="shared" si="44"/>
        <v>#REF!</v>
      </c>
      <c r="Y83" s="63" t="e">
        <f t="shared" si="45"/>
        <v>#REF!</v>
      </c>
      <c r="Z83" s="63" t="e">
        <f t="shared" si="22"/>
        <v>#REF!</v>
      </c>
      <c r="AB83" s="63" t="e">
        <f t="shared" si="46"/>
        <v>#REF!</v>
      </c>
      <c r="AC83" s="63" t="e">
        <f t="shared" si="23"/>
        <v>#REF!</v>
      </c>
      <c r="AD83" s="64"/>
      <c r="AF83" s="63" t="e">
        <f t="shared" si="47"/>
        <v>#REF!</v>
      </c>
      <c r="AH83" s="63" t="e">
        <f t="shared" si="48"/>
        <v>#REF!</v>
      </c>
      <c r="AI83" s="63" t="e">
        <f t="shared" si="24"/>
        <v>#REF!</v>
      </c>
      <c r="AK83" s="63" t="e">
        <f t="shared" si="49"/>
        <v>#REF!</v>
      </c>
      <c r="AL83" s="63" t="e">
        <f t="shared" si="25"/>
        <v>#REF!</v>
      </c>
      <c r="AO83" s="59">
        <v>35.785339999999998</v>
      </c>
      <c r="AP83" s="57" t="e">
        <f t="shared" si="50"/>
        <v>#REF!</v>
      </c>
      <c r="AQ83" s="59">
        <v>38.575020000000002</v>
      </c>
      <c r="AR83" s="57" t="e">
        <f t="shared" si="51"/>
        <v>#REF!</v>
      </c>
      <c r="AS83" s="57" t="e">
        <f t="shared" si="26"/>
        <v>#REF!</v>
      </c>
      <c r="AT83" s="59">
        <v>36.737749999999998</v>
      </c>
      <c r="AU83" s="57" t="e">
        <f t="shared" si="19"/>
        <v>#REF!</v>
      </c>
      <c r="AV83" s="57" t="e">
        <f t="shared" si="27"/>
        <v>#REF!</v>
      </c>
      <c r="AW83" s="59">
        <v>35.907110000000003</v>
      </c>
      <c r="AX83" s="57" t="e">
        <f t="shared" si="20"/>
        <v>#REF!</v>
      </c>
      <c r="AY83" s="57" t="e">
        <f t="shared" si="28"/>
        <v>#REF!</v>
      </c>
      <c r="AZ83" s="59">
        <v>35.714199999999998</v>
      </c>
      <c r="BA83" s="57" t="e">
        <f t="shared" si="52"/>
        <v>#REF!</v>
      </c>
      <c r="BB83" s="57" t="e">
        <f t="shared" si="29"/>
        <v>#REF!</v>
      </c>
      <c r="BD83" s="59">
        <v>19.594380000000001</v>
      </c>
      <c r="BE83" s="77" t="e">
        <f t="shared" si="30"/>
        <v>#REF!</v>
      </c>
      <c r="BF83" s="59">
        <v>20.602550000000001</v>
      </c>
      <c r="BG83" s="57" t="e">
        <f t="shared" si="31"/>
        <v>#REF!</v>
      </c>
      <c r="BH83" s="57" t="e">
        <f t="shared" si="32"/>
        <v>#REF!</v>
      </c>
      <c r="BI83" s="59">
        <v>20.40971</v>
      </c>
      <c r="BJ83" s="77" t="e">
        <f t="shared" si="33"/>
        <v>#REF!</v>
      </c>
      <c r="BK83" s="57" t="e">
        <f t="shared" si="34"/>
        <v>#REF!</v>
      </c>
      <c r="BL83" s="59">
        <v>20.195979999999999</v>
      </c>
      <c r="BM83" s="77" t="e">
        <f t="shared" si="35"/>
        <v>#REF!</v>
      </c>
      <c r="BN83" s="57" t="e">
        <f t="shared" si="36"/>
        <v>#REF!</v>
      </c>
      <c r="BO83" s="59">
        <v>20.144549999999999</v>
      </c>
      <c r="BP83" s="57" t="e">
        <f t="shared" si="37"/>
        <v>#REF!</v>
      </c>
      <c r="BQ83" s="57" t="e">
        <f t="shared" si="38"/>
        <v>#REF!</v>
      </c>
    </row>
    <row r="84" spans="2:69">
      <c r="B84" s="19">
        <v>40787</v>
      </c>
      <c r="C84" s="37">
        <f>VLOOKUP($B84,'[8]mii RON'!$A$1:$K$129,9,FALSE)*1000</f>
        <v>113991361251.99998</v>
      </c>
      <c r="D84" s="37">
        <f>VLOOKUP($B84,'[8]mii RON'!$A$1:$K$129,10,FALSE)*1000</f>
        <v>43253026013.999985</v>
      </c>
      <c r="E84" s="37">
        <f>VLOOKUP($B84,'[8]mii RON'!$A$1:$K$129,11,FALSE)*1000</f>
        <v>70738335238</v>
      </c>
      <c r="F84" s="37">
        <f>('[9]Comp &amp; Pop+'!P34+'[9]Comp &amp; Pop+'!Q34)*1000</f>
        <v>18273873103</v>
      </c>
      <c r="G84" s="37">
        <f>'[9]Comp &amp; Pop+'!P34*1000</f>
        <v>2119913559</v>
      </c>
      <c r="H84" s="37">
        <f>'[9]Comp &amp; Pop+'!Q34*1000</f>
        <v>16153959544</v>
      </c>
      <c r="I84" s="37">
        <f>'[9]dat ext'!X24</f>
        <v>73468522818.999985</v>
      </c>
      <c r="J84" s="37">
        <f t="shared" si="41"/>
        <v>205733757173.99997</v>
      </c>
      <c r="L84" s="4" t="s">
        <v>58</v>
      </c>
      <c r="M84" s="5" t="e">
        <f>#REF!</f>
        <v>#REF!</v>
      </c>
      <c r="N84" s="5">
        <f t="shared" si="42"/>
        <v>205733757173.99997</v>
      </c>
      <c r="O84" s="48" t="e">
        <f t="shared" si="16"/>
        <v>#REF!</v>
      </c>
      <c r="P84" s="46" t="e">
        <f t="shared" si="43"/>
        <v>#REF!</v>
      </c>
      <c r="Q84" s="52">
        <v>2</v>
      </c>
      <c r="R84" s="53">
        <v>10</v>
      </c>
      <c r="S84" s="10" t="e">
        <f t="shared" si="53"/>
        <v>#REF!</v>
      </c>
      <c r="T84" s="6">
        <f t="shared" si="54"/>
        <v>6.1972723212408543E-2</v>
      </c>
      <c r="W84" s="63" t="e">
        <f t="shared" si="44"/>
        <v>#REF!</v>
      </c>
      <c r="Y84" s="63" t="e">
        <f t="shared" si="45"/>
        <v>#REF!</v>
      </c>
      <c r="Z84" s="63" t="e">
        <f t="shared" si="22"/>
        <v>#REF!</v>
      </c>
      <c r="AB84" s="63" t="e">
        <f t="shared" si="46"/>
        <v>#REF!</v>
      </c>
      <c r="AC84" s="63" t="e">
        <f t="shared" si="23"/>
        <v>#REF!</v>
      </c>
      <c r="AD84" s="64"/>
      <c r="AF84" s="63" t="e">
        <f t="shared" si="47"/>
        <v>#REF!</v>
      </c>
      <c r="AH84" s="63" t="e">
        <f t="shared" si="48"/>
        <v>#REF!</v>
      </c>
      <c r="AI84" s="63" t="e">
        <f t="shared" si="24"/>
        <v>#REF!</v>
      </c>
      <c r="AK84" s="63" t="e">
        <f t="shared" si="49"/>
        <v>#REF!</v>
      </c>
      <c r="AL84" s="63" t="e">
        <f t="shared" si="25"/>
        <v>#REF!</v>
      </c>
      <c r="AO84" s="59">
        <v>35.748440000000002</v>
      </c>
      <c r="AP84" s="57" t="e">
        <f t="shared" si="50"/>
        <v>#REF!</v>
      </c>
      <c r="AQ84" s="59">
        <v>38.722880000000004</v>
      </c>
      <c r="AR84" s="57" t="e">
        <f t="shared" si="51"/>
        <v>#REF!</v>
      </c>
      <c r="AS84" s="57" t="e">
        <f t="shared" si="26"/>
        <v>#REF!</v>
      </c>
      <c r="AT84" s="59">
        <v>37.216659999999997</v>
      </c>
      <c r="AU84" s="57" t="e">
        <f t="shared" si="19"/>
        <v>#REF!</v>
      </c>
      <c r="AV84" s="57" t="e">
        <f t="shared" si="27"/>
        <v>#REF!</v>
      </c>
      <c r="AW84" s="59">
        <v>36.393740000000001</v>
      </c>
      <c r="AX84" s="57" t="e">
        <f t="shared" si="20"/>
        <v>#REF!</v>
      </c>
      <c r="AY84" s="57" t="e">
        <f t="shared" si="28"/>
        <v>#REF!</v>
      </c>
      <c r="AZ84" s="59">
        <v>36.197180000000003</v>
      </c>
      <c r="BA84" s="57" t="e">
        <f t="shared" si="52"/>
        <v>#REF!</v>
      </c>
      <c r="BB84" s="57" t="e">
        <f t="shared" si="29"/>
        <v>#REF!</v>
      </c>
      <c r="BD84" s="59">
        <v>19.597290000000001</v>
      </c>
      <c r="BE84" s="77" t="e">
        <f t="shared" si="30"/>
        <v>#REF!</v>
      </c>
      <c r="BF84" s="59">
        <v>20.797740000000001</v>
      </c>
      <c r="BG84" s="57" t="e">
        <f t="shared" si="31"/>
        <v>#REF!</v>
      </c>
      <c r="BH84" s="57" t="e">
        <f t="shared" si="32"/>
        <v>#REF!</v>
      </c>
      <c r="BI84" s="59">
        <v>20.697030000000002</v>
      </c>
      <c r="BJ84" s="77" t="e">
        <f t="shared" si="33"/>
        <v>#REF!</v>
      </c>
      <c r="BK84" s="57" t="e">
        <f t="shared" si="34"/>
        <v>#REF!</v>
      </c>
      <c r="BL84" s="59">
        <v>20.491589999999999</v>
      </c>
      <c r="BM84" s="77" t="e">
        <f t="shared" si="35"/>
        <v>#REF!</v>
      </c>
      <c r="BN84" s="57" t="e">
        <f t="shared" si="36"/>
        <v>#REF!</v>
      </c>
      <c r="BO84" s="59">
        <v>20.44051</v>
      </c>
      <c r="BP84" s="57" t="e">
        <f t="shared" si="37"/>
        <v>#REF!</v>
      </c>
      <c r="BQ84" s="57" t="e">
        <f t="shared" si="38"/>
        <v>#REF!</v>
      </c>
    </row>
    <row r="85" spans="2:69" s="45" customFormat="1" ht="14.25">
      <c r="B85" s="153">
        <v>40878</v>
      </c>
      <c r="C85" s="154">
        <f>VLOOKUP($B85,'[8]mii RON'!$A$1:$K$129,9,FALSE)*1000</f>
        <v>115373712293.00002</v>
      </c>
      <c r="D85" s="154">
        <f>VLOOKUP($B85,'[8]mii RON'!$A$1:$K$129,10,FALSE)*1000</f>
        <v>44609705831.000015</v>
      </c>
      <c r="E85" s="154">
        <f>VLOOKUP($B85,'[8]mii RON'!$A$1:$K$129,11,FALSE)*1000</f>
        <v>70764006462</v>
      </c>
      <c r="F85" s="154">
        <f>('[9]Comp &amp; Pop+'!P35+'[9]Comp &amp; Pop+'!Q35)*1000</f>
        <v>17696279060.000004</v>
      </c>
      <c r="G85" s="154">
        <f>'[9]Comp &amp; Pop+'!P35*1000</f>
        <v>2109651191.9999998</v>
      </c>
      <c r="H85" s="154">
        <f>'[9]Comp &amp; Pop+'!Q35*1000</f>
        <v>15586627868</v>
      </c>
      <c r="I85" s="154">
        <f>'[9]dat ext'!X25</f>
        <v>72662242052</v>
      </c>
      <c r="J85" s="154">
        <f t="shared" si="41"/>
        <v>205732233405</v>
      </c>
      <c r="K85" s="155"/>
      <c r="L85" s="156" t="s">
        <v>59</v>
      </c>
      <c r="M85" s="157" t="e">
        <f>#REF!</f>
        <v>#REF!</v>
      </c>
      <c r="N85" s="157">
        <f t="shared" si="42"/>
        <v>205732233405</v>
      </c>
      <c r="O85" s="158" t="e">
        <f t="shared" si="16"/>
        <v>#REF!</v>
      </c>
      <c r="P85" s="159" t="e">
        <f t="shared" si="43"/>
        <v>#REF!</v>
      </c>
      <c r="Q85" s="160">
        <v>2</v>
      </c>
      <c r="R85" s="161">
        <v>10</v>
      </c>
      <c r="S85" s="162" t="e">
        <f t="shared" si="53"/>
        <v>#REF!</v>
      </c>
      <c r="T85" s="163">
        <f t="shared" si="54"/>
        <v>5.9924105290916296E-2</v>
      </c>
      <c r="U85" s="161"/>
      <c r="V85" s="77"/>
      <c r="W85" s="164" t="e">
        <f t="shared" si="44"/>
        <v>#REF!</v>
      </c>
      <c r="X85" s="165"/>
      <c r="Y85" s="164" t="e">
        <f t="shared" si="45"/>
        <v>#REF!</v>
      </c>
      <c r="Z85" s="164" t="e">
        <f t="shared" si="22"/>
        <v>#REF!</v>
      </c>
      <c r="AA85" s="166"/>
      <c r="AB85" s="164" t="e">
        <f t="shared" si="46"/>
        <v>#REF!</v>
      </c>
      <c r="AC85" s="164" t="e">
        <f t="shared" si="23"/>
        <v>#REF!</v>
      </c>
      <c r="AD85" s="167"/>
      <c r="AE85" s="77"/>
      <c r="AF85" s="164" t="e">
        <f t="shared" si="47"/>
        <v>#REF!</v>
      </c>
      <c r="AG85" s="165"/>
      <c r="AH85" s="164" t="e">
        <f t="shared" si="48"/>
        <v>#REF!</v>
      </c>
      <c r="AI85" s="164" t="e">
        <f t="shared" si="24"/>
        <v>#REF!</v>
      </c>
      <c r="AJ85" s="166"/>
      <c r="AK85" s="164" t="e">
        <f t="shared" si="49"/>
        <v>#REF!</v>
      </c>
      <c r="AL85" s="164" t="e">
        <f t="shared" si="25"/>
        <v>#REF!</v>
      </c>
      <c r="AO85" s="165">
        <v>35.646470000000001</v>
      </c>
      <c r="AP85" s="77" t="e">
        <f t="shared" si="50"/>
        <v>#REF!</v>
      </c>
      <c r="AQ85" s="165">
        <v>38.701160000000002</v>
      </c>
      <c r="AR85" s="77" t="e">
        <f t="shared" si="51"/>
        <v>#REF!</v>
      </c>
      <c r="AS85" s="77" t="e">
        <f t="shared" si="26"/>
        <v>#REF!</v>
      </c>
      <c r="AT85" s="165">
        <v>37.588120000000004</v>
      </c>
      <c r="AU85" s="77" t="e">
        <f t="shared" si="19"/>
        <v>#REF!</v>
      </c>
      <c r="AV85" s="77" t="e">
        <f t="shared" si="27"/>
        <v>#REF!</v>
      </c>
      <c r="AW85" s="165">
        <v>36.795310000000001</v>
      </c>
      <c r="AX85" s="77" t="e">
        <f t="shared" si="20"/>
        <v>#REF!</v>
      </c>
      <c r="AY85" s="77" t="e">
        <f t="shared" si="28"/>
        <v>#REF!</v>
      </c>
      <c r="AZ85" s="165">
        <v>36.599829999999997</v>
      </c>
      <c r="BA85" s="77" t="e">
        <f t="shared" si="52"/>
        <v>#REF!</v>
      </c>
      <c r="BB85" s="77" t="e">
        <f t="shared" si="29"/>
        <v>#REF!</v>
      </c>
      <c r="BC85" s="155"/>
      <c r="BD85" s="165">
        <v>19.565840000000001</v>
      </c>
      <c r="BE85" s="77" t="e">
        <f t="shared" si="30"/>
        <v>#REF!</v>
      </c>
      <c r="BF85" s="165">
        <v>20.94004</v>
      </c>
      <c r="BG85" s="77" t="e">
        <f t="shared" si="31"/>
        <v>#REF!</v>
      </c>
      <c r="BH85" s="77" t="e">
        <f t="shared" si="32"/>
        <v>#REF!</v>
      </c>
      <c r="BI85" s="165">
        <v>20.94858</v>
      </c>
      <c r="BJ85" s="77" t="e">
        <f t="shared" si="33"/>
        <v>#REF!</v>
      </c>
      <c r="BK85" s="77" t="e">
        <f t="shared" si="34"/>
        <v>#REF!</v>
      </c>
      <c r="BL85" s="165">
        <v>20.758590000000002</v>
      </c>
      <c r="BM85" s="77" t="e">
        <f t="shared" si="35"/>
        <v>#REF!</v>
      </c>
      <c r="BN85" s="77" t="e">
        <f t="shared" si="36"/>
        <v>#REF!</v>
      </c>
      <c r="BO85" s="165">
        <v>20.70945</v>
      </c>
      <c r="BP85" s="77" t="e">
        <f t="shared" si="37"/>
        <v>#REF!</v>
      </c>
      <c r="BQ85" s="77" t="e">
        <f t="shared" si="38"/>
        <v>#REF!</v>
      </c>
    </row>
    <row r="86" spans="2:69">
      <c r="B86" s="19">
        <v>40969</v>
      </c>
      <c r="C86" s="37">
        <f>VLOOKUP($B86,'[8]mii RON'!$A$1:$K$129,9,FALSE)*1000</f>
        <v>116353311576.99998</v>
      </c>
      <c r="D86" s="37">
        <f>VLOOKUP($B86,'[8]mii RON'!$A$1:$K$129,10,FALSE)*1000</f>
        <v>44768421775.999992</v>
      </c>
      <c r="E86" s="37">
        <f>VLOOKUP($B86,'[8]mii RON'!$A$1:$K$129,11,FALSE)*1000</f>
        <v>71584889801</v>
      </c>
      <c r="F86" s="37">
        <f>('[9]Comp &amp; Pop+'!P36+'[9]Comp &amp; Pop+'!Q36)*1000</f>
        <v>17691351037</v>
      </c>
      <c r="G86" s="37">
        <f>'[9]Comp &amp; Pop+'!P36*1000</f>
        <v>2229664951</v>
      </c>
      <c r="H86" s="37">
        <f>'[9]Comp &amp; Pop+'!Q36*1000</f>
        <v>15461686086</v>
      </c>
      <c r="I86" s="37">
        <f>'[9]dat ext'!X26</f>
        <v>75525291315</v>
      </c>
      <c r="J86" s="37">
        <f t="shared" si="41"/>
        <v>209569953929</v>
      </c>
      <c r="L86" s="4" t="s">
        <v>60</v>
      </c>
      <c r="M86" s="5" t="e">
        <f>#REF!</f>
        <v>#REF!</v>
      </c>
      <c r="N86" s="5">
        <f t="shared" si="42"/>
        <v>209569953929</v>
      </c>
      <c r="O86" s="48" t="e">
        <f t="shared" si="16"/>
        <v>#REF!</v>
      </c>
      <c r="P86" s="46" t="e">
        <f t="shared" si="43"/>
        <v>#REF!</v>
      </c>
      <c r="Q86" s="52">
        <v>2</v>
      </c>
      <c r="R86" s="53">
        <v>10</v>
      </c>
      <c r="S86" s="10" t="e">
        <f t="shared" si="53"/>
        <v>#REF!</v>
      </c>
      <c r="T86" s="6">
        <f t="shared" si="54"/>
        <v>0.11263904649716783</v>
      </c>
      <c r="W86" s="63" t="e">
        <f t="shared" si="44"/>
        <v>#REF!</v>
      </c>
      <c r="Y86" s="63" t="e">
        <f t="shared" si="45"/>
        <v>#REF!</v>
      </c>
      <c r="Z86" s="63" t="e">
        <f t="shared" si="22"/>
        <v>#REF!</v>
      </c>
      <c r="AB86" s="63" t="e">
        <f t="shared" si="46"/>
        <v>#REF!</v>
      </c>
      <c r="AC86" s="63" t="e">
        <f t="shared" si="23"/>
        <v>#REF!</v>
      </c>
      <c r="AD86" s="64"/>
      <c r="AF86" s="63" t="e">
        <f t="shared" si="47"/>
        <v>#REF!</v>
      </c>
      <c r="AH86" s="63" t="e">
        <f t="shared" si="48"/>
        <v>#REF!</v>
      </c>
      <c r="AI86" s="63" t="e">
        <f t="shared" si="24"/>
        <v>#REF!</v>
      </c>
      <c r="AK86" s="63" t="e">
        <f t="shared" si="49"/>
        <v>#REF!</v>
      </c>
      <c r="AL86" s="63" t="e">
        <f t="shared" si="25"/>
        <v>#REF!</v>
      </c>
      <c r="AO86" s="59">
        <v>35.48142</v>
      </c>
      <c r="AP86" s="57" t="e">
        <f t="shared" si="50"/>
        <v>#REF!</v>
      </c>
      <c r="AQ86" s="59">
        <v>38.72063</v>
      </c>
      <c r="AR86" s="57" t="e">
        <f t="shared" si="51"/>
        <v>#REF!</v>
      </c>
      <c r="AS86" s="57" t="e">
        <f t="shared" si="26"/>
        <v>#REF!</v>
      </c>
      <c r="AT86" s="59">
        <v>37.960290000000001</v>
      </c>
      <c r="AU86" s="57" t="e">
        <f t="shared" si="19"/>
        <v>#REF!</v>
      </c>
      <c r="AV86" s="57" t="e">
        <f t="shared" si="27"/>
        <v>#REF!</v>
      </c>
      <c r="AW86" s="59">
        <v>37.19932</v>
      </c>
      <c r="AX86" s="57" t="e">
        <f t="shared" si="20"/>
        <v>#REF!</v>
      </c>
      <c r="AY86" s="57" t="e">
        <f t="shared" si="28"/>
        <v>#REF!</v>
      </c>
      <c r="AZ86" s="59">
        <v>37.005229999999997</v>
      </c>
      <c r="BA86" s="57" t="e">
        <f t="shared" si="52"/>
        <v>#REF!</v>
      </c>
      <c r="BB86" s="57" t="e">
        <f t="shared" si="29"/>
        <v>#REF!</v>
      </c>
      <c r="BD86" s="59">
        <v>19.499949999999998</v>
      </c>
      <c r="BE86" s="77" t="e">
        <f t="shared" si="30"/>
        <v>#REF!</v>
      </c>
      <c r="BF86" s="59">
        <v>21.050160000000002</v>
      </c>
      <c r="BG86" s="57" t="e">
        <f t="shared" si="31"/>
        <v>#REF!</v>
      </c>
      <c r="BH86" s="57" t="e">
        <f t="shared" si="32"/>
        <v>#REF!</v>
      </c>
      <c r="BI86" s="59">
        <v>21.17428</v>
      </c>
      <c r="BJ86" s="77" t="e">
        <f t="shared" si="33"/>
        <v>#REF!</v>
      </c>
      <c r="BK86" s="57" t="e">
        <f t="shared" si="34"/>
        <v>#REF!</v>
      </c>
      <c r="BL86" s="59">
        <v>21.005220000000001</v>
      </c>
      <c r="BM86" s="77" t="e">
        <f t="shared" si="35"/>
        <v>#REF!</v>
      </c>
      <c r="BN86" s="57" t="e">
        <f t="shared" si="36"/>
        <v>#REF!</v>
      </c>
      <c r="BO86" s="59">
        <v>20.95936</v>
      </c>
      <c r="BP86" s="57" t="e">
        <f t="shared" si="37"/>
        <v>#REF!</v>
      </c>
      <c r="BQ86" s="57" t="e">
        <f t="shared" si="38"/>
        <v>#REF!</v>
      </c>
    </row>
    <row r="87" spans="2:69">
      <c r="B87" s="19">
        <v>41061</v>
      </c>
      <c r="C87" s="37">
        <f>VLOOKUP($B87,'[8]mii RON'!$A$1:$K$129,9,FALSE)*1000</f>
        <v>118767042689.99998</v>
      </c>
      <c r="D87" s="37">
        <f>VLOOKUP($B87,'[8]mii RON'!$A$1:$K$129,10,FALSE)*1000</f>
        <v>46396971525.999977</v>
      </c>
      <c r="E87" s="37">
        <f>VLOOKUP($B87,'[8]mii RON'!$A$1:$K$129,11,FALSE)*1000</f>
        <v>72370071164</v>
      </c>
      <c r="F87" s="37">
        <f>('[9]Comp &amp; Pop+'!P37+'[9]Comp &amp; Pop+'!Q37)*1000</f>
        <v>17287933106</v>
      </c>
      <c r="G87" s="37">
        <f>'[9]Comp &amp; Pop+'!P37*1000</f>
        <v>2427357743</v>
      </c>
      <c r="H87" s="37">
        <f>'[9]Comp &amp; Pop+'!Q37*1000</f>
        <v>14860575363</v>
      </c>
      <c r="I87" s="37">
        <f>'[9]dat ext'!X27</f>
        <v>77190280580.000015</v>
      </c>
      <c r="J87" s="37">
        <f t="shared" si="41"/>
        <v>213245256376</v>
      </c>
      <c r="L87" s="4" t="s">
        <v>61</v>
      </c>
      <c r="M87" s="5" t="e">
        <f>#REF!</f>
        <v>#REF!</v>
      </c>
      <c r="N87" s="5">
        <f t="shared" si="42"/>
        <v>213245256376</v>
      </c>
      <c r="O87" s="48" t="e">
        <f t="shared" si="16"/>
        <v>#REF!</v>
      </c>
      <c r="P87" s="46" t="e">
        <f t="shared" si="43"/>
        <v>#REF!</v>
      </c>
      <c r="Q87" s="52">
        <v>2</v>
      </c>
      <c r="R87" s="53">
        <v>10</v>
      </c>
      <c r="S87" s="10" t="e">
        <f t="shared" si="53"/>
        <v>#REF!</v>
      </c>
      <c r="T87" s="6">
        <f t="shared" si="54"/>
        <v>8.4811799940925248E-2</v>
      </c>
      <c r="W87" s="63" t="e">
        <f t="shared" si="44"/>
        <v>#REF!</v>
      </c>
      <c r="Y87" s="63" t="e">
        <f t="shared" si="45"/>
        <v>#REF!</v>
      </c>
      <c r="Z87" s="63" t="e">
        <f t="shared" si="22"/>
        <v>#REF!</v>
      </c>
      <c r="AB87" s="63" t="e">
        <f t="shared" si="46"/>
        <v>#REF!</v>
      </c>
      <c r="AC87" s="63" t="e">
        <f t="shared" si="23"/>
        <v>#REF!</v>
      </c>
      <c r="AD87" s="64"/>
      <c r="AF87" s="63" t="e">
        <f t="shared" si="47"/>
        <v>#REF!</v>
      </c>
      <c r="AH87" s="63" t="e">
        <f t="shared" si="48"/>
        <v>#REF!</v>
      </c>
      <c r="AI87" s="63" t="e">
        <f t="shared" si="24"/>
        <v>#REF!</v>
      </c>
      <c r="AK87" s="63" t="e">
        <f t="shared" si="49"/>
        <v>#REF!</v>
      </c>
      <c r="AL87" s="63" t="e">
        <f t="shared" si="25"/>
        <v>#REF!</v>
      </c>
      <c r="AO87" s="59">
        <v>35.255789999999998</v>
      </c>
      <c r="AP87" s="57" t="e">
        <f t="shared" si="50"/>
        <v>#REF!</v>
      </c>
      <c r="AQ87" s="59">
        <v>38.695770000000003</v>
      </c>
      <c r="AR87" s="57" t="e">
        <f t="shared" si="51"/>
        <v>#REF!</v>
      </c>
      <c r="AS87" s="57" t="e">
        <f t="shared" si="26"/>
        <v>#REF!</v>
      </c>
      <c r="AT87" s="59">
        <v>38.286799999999999</v>
      </c>
      <c r="AU87" s="57" t="e">
        <f t="shared" si="19"/>
        <v>#REF!</v>
      </c>
      <c r="AV87" s="57" t="e">
        <f t="shared" si="27"/>
        <v>#REF!</v>
      </c>
      <c r="AW87" s="59">
        <v>37.568660000000001</v>
      </c>
      <c r="AX87" s="57" t="e">
        <f t="shared" si="20"/>
        <v>#REF!</v>
      </c>
      <c r="AY87" s="57" t="e">
        <f t="shared" si="28"/>
        <v>#REF!</v>
      </c>
      <c r="AZ87" s="59">
        <v>37.378489999999999</v>
      </c>
      <c r="BA87" s="57" t="e">
        <f t="shared" si="52"/>
        <v>#REF!</v>
      </c>
      <c r="BB87" s="57" t="e">
        <f t="shared" si="29"/>
        <v>#REF!</v>
      </c>
      <c r="BD87" s="59">
        <v>19.400069999999999</v>
      </c>
      <c r="BE87" s="77" t="e">
        <f t="shared" si="30"/>
        <v>#REF!</v>
      </c>
      <c r="BF87" s="59">
        <v>21.13869</v>
      </c>
      <c r="BG87" s="57" t="e">
        <f t="shared" si="31"/>
        <v>#REF!</v>
      </c>
      <c r="BH87" s="57" t="e">
        <f t="shared" si="32"/>
        <v>#REF!</v>
      </c>
      <c r="BI87" s="59">
        <v>21.378979999999999</v>
      </c>
      <c r="BJ87" s="77" t="e">
        <f t="shared" si="33"/>
        <v>#REF!</v>
      </c>
      <c r="BK87" s="57" t="e">
        <f t="shared" si="34"/>
        <v>#REF!</v>
      </c>
      <c r="BL87" s="59">
        <v>21.235469999999999</v>
      </c>
      <c r="BM87" s="77" t="e">
        <f t="shared" si="35"/>
        <v>#REF!</v>
      </c>
      <c r="BN87" s="57" t="e">
        <f t="shared" si="36"/>
        <v>#REF!</v>
      </c>
      <c r="BO87" s="59">
        <v>21.194099999999999</v>
      </c>
      <c r="BP87" s="57" t="e">
        <f t="shared" si="37"/>
        <v>#REF!</v>
      </c>
      <c r="BQ87" s="57" t="e">
        <f t="shared" si="38"/>
        <v>#REF!</v>
      </c>
    </row>
    <row r="88" spans="2:69">
      <c r="B88" s="19">
        <v>41153</v>
      </c>
      <c r="C88" s="37">
        <f>VLOOKUP($B88,'[8]mii RON'!$A$1:$K$129,9,FALSE)*1000</f>
        <v>121752825278</v>
      </c>
      <c r="D88" s="37">
        <f>VLOOKUP($B88,'[8]mii RON'!$A$1:$K$129,10,FALSE)*1000</f>
        <v>48751891372.999992</v>
      </c>
      <c r="E88" s="37">
        <f>VLOOKUP($B88,'[8]mii RON'!$A$1:$K$129,11,FALSE)*1000</f>
        <v>73000933905</v>
      </c>
      <c r="F88" s="37">
        <f>('[9]Comp &amp; Pop+'!P38+'[9]Comp &amp; Pop+'!Q38)*1000</f>
        <v>14823656983</v>
      </c>
      <c r="G88" s="37">
        <f>'[9]Comp &amp; Pop+'!P38*1000</f>
        <v>2348704162</v>
      </c>
      <c r="H88" s="37">
        <f>'[9]Comp &amp; Pop+'!Q38*1000</f>
        <v>12474952821</v>
      </c>
      <c r="I88" s="37">
        <f>'[9]dat ext'!X28</f>
        <v>78986586434</v>
      </c>
      <c r="J88" s="37">
        <f t="shared" si="41"/>
        <v>215563068695</v>
      </c>
      <c r="L88" s="4" t="s">
        <v>62</v>
      </c>
      <c r="M88" s="5" t="e">
        <f>#REF!</f>
        <v>#REF!</v>
      </c>
      <c r="N88" s="5">
        <f t="shared" si="42"/>
        <v>215563068695</v>
      </c>
      <c r="O88" s="48" t="e">
        <f t="shared" si="16"/>
        <v>#REF!</v>
      </c>
      <c r="P88" s="46" t="e">
        <f t="shared" si="43"/>
        <v>#REF!</v>
      </c>
      <c r="Q88" s="52">
        <v>2</v>
      </c>
      <c r="R88" s="53">
        <v>10</v>
      </c>
      <c r="S88" s="10" t="e">
        <f t="shared" si="53"/>
        <v>#REF!</v>
      </c>
      <c r="T88" s="6">
        <f t="shared" si="54"/>
        <v>4.7776853230201199E-2</v>
      </c>
      <c r="W88" s="63" t="e">
        <f t="shared" si="44"/>
        <v>#REF!</v>
      </c>
      <c r="Y88" s="63" t="e">
        <f t="shared" si="45"/>
        <v>#REF!</v>
      </c>
      <c r="Z88" s="63" t="e">
        <f t="shared" si="22"/>
        <v>#REF!</v>
      </c>
      <c r="AB88" s="63" t="e">
        <f t="shared" si="46"/>
        <v>#REF!</v>
      </c>
      <c r="AC88" s="63" t="e">
        <f t="shared" si="23"/>
        <v>#REF!</v>
      </c>
      <c r="AD88" s="64"/>
      <c r="AF88" s="63" t="e">
        <f t="shared" si="47"/>
        <v>#REF!</v>
      </c>
      <c r="AH88" s="63" t="e">
        <f t="shared" si="48"/>
        <v>#REF!</v>
      </c>
      <c r="AI88" s="63" t="e">
        <f t="shared" si="24"/>
        <v>#REF!</v>
      </c>
      <c r="AK88" s="63" t="e">
        <f t="shared" si="49"/>
        <v>#REF!</v>
      </c>
      <c r="AL88" s="63" t="e">
        <f t="shared" si="25"/>
        <v>#REF!</v>
      </c>
      <c r="AO88" s="59">
        <v>34.972929999999998</v>
      </c>
      <c r="AP88" s="57" t="e">
        <f t="shared" si="50"/>
        <v>#REF!</v>
      </c>
      <c r="AQ88" s="59">
        <v>38.606670000000001</v>
      </c>
      <c r="AR88" s="57" t="e">
        <f t="shared" si="51"/>
        <v>#REF!</v>
      </c>
      <c r="AS88" s="57" t="e">
        <f t="shared" si="26"/>
        <v>#REF!</v>
      </c>
      <c r="AT88" s="59">
        <v>38.554969999999997</v>
      </c>
      <c r="AU88" s="57" t="e">
        <f t="shared" si="19"/>
        <v>#REF!</v>
      </c>
      <c r="AV88" s="57" t="e">
        <f t="shared" si="27"/>
        <v>#REF!</v>
      </c>
      <c r="AW88" s="59">
        <v>37.893470000000001</v>
      </c>
      <c r="AX88" s="57" t="e">
        <f t="shared" si="20"/>
        <v>#REF!</v>
      </c>
      <c r="AY88" s="57" t="e">
        <f t="shared" si="28"/>
        <v>#REF!</v>
      </c>
      <c r="AZ88" s="59">
        <v>37.710619999999999</v>
      </c>
      <c r="BA88" s="57" t="e">
        <f t="shared" si="52"/>
        <v>#REF!</v>
      </c>
      <c r="BB88" s="57" t="e">
        <f t="shared" si="29"/>
        <v>#REF!</v>
      </c>
      <c r="BD88" s="59">
        <v>19.267230000000001</v>
      </c>
      <c r="BE88" s="77" t="e">
        <f t="shared" si="30"/>
        <v>#REF!</v>
      </c>
      <c r="BF88" s="59">
        <v>21.238019999999999</v>
      </c>
      <c r="BG88" s="57" t="e">
        <f t="shared" si="31"/>
        <v>#REF!</v>
      </c>
      <c r="BH88" s="57" t="e">
        <f t="shared" si="32"/>
        <v>#REF!</v>
      </c>
      <c r="BI88" s="59">
        <v>21.579460000000001</v>
      </c>
      <c r="BJ88" s="77" t="e">
        <f t="shared" si="33"/>
        <v>#REF!</v>
      </c>
      <c r="BK88" s="57" t="e">
        <f t="shared" si="34"/>
        <v>#REF!</v>
      </c>
      <c r="BL88" s="59">
        <v>21.46255</v>
      </c>
      <c r="BM88" s="77" t="e">
        <f t="shared" si="35"/>
        <v>#REF!</v>
      </c>
      <c r="BN88" s="57" t="e">
        <f t="shared" si="36"/>
        <v>#REF!</v>
      </c>
      <c r="BO88" s="59">
        <v>21.426120000000001</v>
      </c>
      <c r="BP88" s="57" t="e">
        <f t="shared" si="37"/>
        <v>#REF!</v>
      </c>
      <c r="BQ88" s="57" t="e">
        <f t="shared" si="38"/>
        <v>#REF!</v>
      </c>
    </row>
    <row r="89" spans="2:69" s="45" customFormat="1" ht="14.25">
      <c r="B89" s="153">
        <v>41244</v>
      </c>
      <c r="C89" s="154">
        <f>VLOOKUP($B89,'[8]mii RON'!$A$1:$K$129,9,FALSE)*1000</f>
        <v>118789098928</v>
      </c>
      <c r="D89" s="154">
        <f>VLOOKUP($B89,'[8]mii RON'!$A$1:$K$129,10,FALSE)*1000</f>
        <v>48823748573.000015</v>
      </c>
      <c r="E89" s="154">
        <f>VLOOKUP($B89,'[8]mii RON'!$A$1:$K$129,11,FALSE)*1000</f>
        <v>69965350354.999985</v>
      </c>
      <c r="F89" s="154">
        <f>('[9]Comp &amp; Pop+'!P39+'[9]Comp &amp; Pop+'!Q39)*1000</f>
        <v>16106884001</v>
      </c>
      <c r="G89" s="154">
        <f>'[9]Comp &amp; Pop+'!P39*1000</f>
        <v>2452141701</v>
      </c>
      <c r="H89" s="154">
        <f>'[9]Comp &amp; Pop+'!Q39*1000</f>
        <v>13654742300</v>
      </c>
      <c r="I89" s="154">
        <f>'[9]dat ext'!X29</f>
        <v>76913061524.999985</v>
      </c>
      <c r="J89" s="154">
        <f t="shared" si="41"/>
        <v>211809044454</v>
      </c>
      <c r="K89" s="155"/>
      <c r="L89" s="156" t="s">
        <v>63</v>
      </c>
      <c r="M89" s="168" t="e">
        <f>#REF!</f>
        <v>#REF!</v>
      </c>
      <c r="N89" s="157">
        <f t="shared" si="42"/>
        <v>211809044454</v>
      </c>
      <c r="O89" s="158" t="e">
        <f t="shared" si="16"/>
        <v>#REF!</v>
      </c>
      <c r="P89" s="159" t="e">
        <f t="shared" si="43"/>
        <v>#REF!</v>
      </c>
      <c r="Q89" s="160">
        <v>2</v>
      </c>
      <c r="R89" s="161">
        <v>10</v>
      </c>
      <c r="S89" s="162" t="e">
        <f t="shared" si="53"/>
        <v>#REF!</v>
      </c>
      <c r="T89" s="163">
        <f t="shared" si="54"/>
        <v>2.953747669203266E-2</v>
      </c>
      <c r="U89" s="161"/>
      <c r="V89" s="77"/>
      <c r="W89" s="164" t="e">
        <f t="shared" si="44"/>
        <v>#REF!</v>
      </c>
      <c r="X89" s="165"/>
      <c r="Y89" s="164" t="e">
        <f t="shared" si="45"/>
        <v>#REF!</v>
      </c>
      <c r="Z89" s="164" t="e">
        <f t="shared" si="22"/>
        <v>#REF!</v>
      </c>
      <c r="AA89" s="166"/>
      <c r="AB89" s="164" t="e">
        <f t="shared" si="46"/>
        <v>#REF!</v>
      </c>
      <c r="AC89" s="164" t="e">
        <f t="shared" si="23"/>
        <v>#REF!</v>
      </c>
      <c r="AD89" s="167"/>
      <c r="AE89" s="77"/>
      <c r="AF89" s="164" t="e">
        <f t="shared" si="47"/>
        <v>#REF!</v>
      </c>
      <c r="AG89" s="165"/>
      <c r="AH89" s="164" t="e">
        <f t="shared" si="48"/>
        <v>#REF!</v>
      </c>
      <c r="AI89" s="164" t="e">
        <f t="shared" si="24"/>
        <v>#REF!</v>
      </c>
      <c r="AJ89" s="166"/>
      <c r="AK89" s="164" t="e">
        <f t="shared" si="49"/>
        <v>#REF!</v>
      </c>
      <c r="AL89" s="164" t="e">
        <f t="shared" si="25"/>
        <v>#REF!</v>
      </c>
      <c r="AO89" s="165">
        <v>34.637180000000001</v>
      </c>
      <c r="AP89" s="77" t="e">
        <f t="shared" si="50"/>
        <v>#REF!</v>
      </c>
      <c r="AQ89" s="165">
        <v>38.247369999999997</v>
      </c>
      <c r="AR89" s="77" t="e">
        <f t="shared" si="51"/>
        <v>#REF!</v>
      </c>
      <c r="AS89" s="77" t="e">
        <f t="shared" si="26"/>
        <v>#REF!</v>
      </c>
      <c r="AT89" s="165">
        <v>38.652189999999997</v>
      </c>
      <c r="AU89" s="77" t="e">
        <f t="shared" si="19"/>
        <v>#REF!</v>
      </c>
      <c r="AV89" s="77" t="e">
        <f t="shared" si="27"/>
        <v>#REF!</v>
      </c>
      <c r="AW89" s="165">
        <v>38.086300000000001</v>
      </c>
      <c r="AX89" s="77" t="e">
        <f t="shared" si="20"/>
        <v>#REF!</v>
      </c>
      <c r="AY89" s="77" t="e">
        <f t="shared" si="28"/>
        <v>#REF!</v>
      </c>
      <c r="AZ89" s="165">
        <v>37.920589999999997</v>
      </c>
      <c r="BA89" s="77" t="e">
        <f t="shared" si="52"/>
        <v>#REF!</v>
      </c>
      <c r="BB89" s="77" t="e">
        <f t="shared" si="29"/>
        <v>#REF!</v>
      </c>
      <c r="BC89" s="155"/>
      <c r="BD89" s="165">
        <v>19.103169999999999</v>
      </c>
      <c r="BE89" s="77" t="e">
        <f t="shared" si="30"/>
        <v>#REF!</v>
      </c>
      <c r="BF89" s="165">
        <v>21.140180000000001</v>
      </c>
      <c r="BG89" s="77" t="e">
        <f t="shared" si="31"/>
        <v>#REF!</v>
      </c>
      <c r="BH89" s="77" t="e">
        <f t="shared" si="32"/>
        <v>#REF!</v>
      </c>
      <c r="BI89" s="165">
        <v>21.664680000000001</v>
      </c>
      <c r="BJ89" s="77" t="e">
        <f t="shared" si="33"/>
        <v>#REF!</v>
      </c>
      <c r="BK89" s="77" t="e">
        <f t="shared" si="34"/>
        <v>#REF!</v>
      </c>
      <c r="BL89" s="165">
        <v>21.599979999999999</v>
      </c>
      <c r="BM89" s="77" t="e">
        <f t="shared" si="35"/>
        <v>#REF!</v>
      </c>
      <c r="BN89" s="77" t="e">
        <f t="shared" si="36"/>
        <v>#REF!</v>
      </c>
      <c r="BO89" s="165">
        <v>21.574999999999999</v>
      </c>
      <c r="BP89" s="77" t="e">
        <f t="shared" si="37"/>
        <v>#REF!</v>
      </c>
      <c r="BQ89" s="77" t="e">
        <f t="shared" si="38"/>
        <v>#REF!</v>
      </c>
    </row>
    <row r="90" spans="2:69">
      <c r="B90" s="19">
        <v>41334</v>
      </c>
      <c r="C90" s="37">
        <f>VLOOKUP($B90,'[8]mii RON'!$A$1:$K$129,9,FALSE)*1000</f>
        <v>117676151090</v>
      </c>
      <c r="D90" s="37">
        <f>VLOOKUP($B90,'[8]mii RON'!$A$1:$K$129,10,FALSE)*1000</f>
        <v>48640726502.999992</v>
      </c>
      <c r="E90" s="37">
        <f>VLOOKUP($B90,'[8]mii RON'!$A$1:$K$129,11,FALSE)*1000</f>
        <v>69035424587.000015</v>
      </c>
      <c r="F90" s="37">
        <f>('[9]Comp &amp; Pop+'!P40+'[9]Comp &amp; Pop+'!Q40)*1000</f>
        <v>16052139884</v>
      </c>
      <c r="G90" s="37">
        <f>'[9]Comp &amp; Pop+'!P40*1000</f>
        <v>2586059076</v>
      </c>
      <c r="H90" s="37">
        <f>'[9]Comp &amp; Pop+'!Q40*1000</f>
        <v>13466080808</v>
      </c>
      <c r="I90" s="37">
        <f>'[9]dat ext'!X30</f>
        <v>75963228408.999985</v>
      </c>
      <c r="J90" s="37">
        <f t="shared" si="41"/>
        <v>209691519383</v>
      </c>
      <c r="L90" s="4" t="s">
        <v>64</v>
      </c>
      <c r="M90" s="7" t="e">
        <f>#REF!</f>
        <v>#REF!</v>
      </c>
      <c r="N90" s="5">
        <f t="shared" si="42"/>
        <v>209691519383</v>
      </c>
      <c r="O90" s="48" t="e">
        <f t="shared" si="16"/>
        <v>#REF!</v>
      </c>
      <c r="P90" s="46" t="e">
        <f t="shared" si="43"/>
        <v>#REF!</v>
      </c>
      <c r="Q90" s="52">
        <v>2</v>
      </c>
      <c r="R90" s="53">
        <v>10</v>
      </c>
      <c r="S90" s="10" t="e">
        <f t="shared" si="53"/>
        <v>#REF!</v>
      </c>
      <c r="T90" s="6">
        <f t="shared" si="54"/>
        <v>5.8007100598578276E-4</v>
      </c>
      <c r="W90" s="63" t="e">
        <f t="shared" si="44"/>
        <v>#REF!</v>
      </c>
      <c r="Y90" s="63" t="e">
        <f t="shared" si="45"/>
        <v>#REF!</v>
      </c>
      <c r="Z90" s="63" t="e">
        <f t="shared" si="22"/>
        <v>#REF!</v>
      </c>
      <c r="AB90" s="63" t="e">
        <f t="shared" si="46"/>
        <v>#REF!</v>
      </c>
      <c r="AC90" s="63" t="e">
        <f t="shared" si="23"/>
        <v>#REF!</v>
      </c>
      <c r="AD90" s="64"/>
      <c r="AF90" s="63" t="e">
        <f t="shared" si="47"/>
        <v>#REF!</v>
      </c>
      <c r="AH90" s="63" t="e">
        <f t="shared" si="48"/>
        <v>#REF!</v>
      </c>
      <c r="AI90" s="63" t="e">
        <f t="shared" si="24"/>
        <v>#REF!</v>
      </c>
      <c r="AK90" s="63" t="e">
        <f t="shared" si="49"/>
        <v>#REF!</v>
      </c>
      <c r="AL90" s="63" t="e">
        <f t="shared" si="25"/>
        <v>#REF!</v>
      </c>
      <c r="AO90" s="59">
        <v>34.253950000000003</v>
      </c>
      <c r="AP90" s="57" t="e">
        <f t="shared" si="50"/>
        <v>#REF!</v>
      </c>
      <c r="AQ90" s="59">
        <v>37.723269999999999</v>
      </c>
      <c r="AR90" s="57" t="e">
        <f t="shared" si="51"/>
        <v>#REF!</v>
      </c>
      <c r="AS90" s="57" t="e">
        <f t="shared" si="26"/>
        <v>#REF!</v>
      </c>
      <c r="AT90" s="59">
        <v>38.627090000000003</v>
      </c>
      <c r="AU90" s="57" t="e">
        <f t="shared" si="19"/>
        <v>#REF!</v>
      </c>
      <c r="AV90" s="57" t="e">
        <f t="shared" si="27"/>
        <v>#REF!</v>
      </c>
      <c r="AW90" s="59">
        <v>38.185409999999997</v>
      </c>
      <c r="AX90" s="57" t="e">
        <f t="shared" si="20"/>
        <v>#REF!</v>
      </c>
      <c r="AY90" s="57" t="e">
        <f t="shared" si="28"/>
        <v>#REF!</v>
      </c>
      <c r="AZ90" s="59">
        <v>38.044780000000003</v>
      </c>
      <c r="BA90" s="57" t="e">
        <f t="shared" si="52"/>
        <v>#REF!</v>
      </c>
      <c r="BB90" s="57" t="e">
        <f t="shared" si="29"/>
        <v>#REF!</v>
      </c>
      <c r="BD90" s="59">
        <v>18.91058</v>
      </c>
      <c r="BE90" s="77" t="e">
        <f t="shared" si="30"/>
        <v>#REF!</v>
      </c>
      <c r="BF90" s="59">
        <v>20.94735</v>
      </c>
      <c r="BG90" s="57" t="e">
        <f t="shared" si="31"/>
        <v>#REF!</v>
      </c>
      <c r="BH90" s="57" t="e">
        <f t="shared" si="32"/>
        <v>#REF!</v>
      </c>
      <c r="BI90" s="59">
        <v>21.684080000000002</v>
      </c>
      <c r="BJ90" s="77" t="e">
        <f t="shared" si="33"/>
        <v>#REF!</v>
      </c>
      <c r="BK90" s="57" t="e">
        <f t="shared" si="34"/>
        <v>#REF!</v>
      </c>
      <c r="BL90" s="59">
        <v>21.686520000000002</v>
      </c>
      <c r="BM90" s="77" t="e">
        <f t="shared" si="35"/>
        <v>#REF!</v>
      </c>
      <c r="BN90" s="57" t="e">
        <f t="shared" si="36"/>
        <v>#REF!</v>
      </c>
      <c r="BO90" s="59">
        <v>21.677299999999999</v>
      </c>
      <c r="BP90" s="57" t="e">
        <f t="shared" si="37"/>
        <v>#REF!</v>
      </c>
      <c r="BQ90" s="57" t="e">
        <f t="shared" si="38"/>
        <v>#REF!</v>
      </c>
    </row>
    <row r="91" spans="2:69">
      <c r="B91" s="19">
        <v>41426</v>
      </c>
      <c r="C91" s="37">
        <f>VLOOKUP($B91,'[8]mii RON'!$A$1:$K$129,9,FALSE)*1000</f>
        <v>117344022153</v>
      </c>
      <c r="D91" s="37">
        <f>VLOOKUP($B91,'[8]mii RON'!$A$1:$K$129,10,FALSE)*1000</f>
        <v>48831583132</v>
      </c>
      <c r="E91" s="37">
        <f>VLOOKUP($B91,'[8]mii RON'!$A$1:$K$129,11,FALSE)*1000</f>
        <v>68512439021</v>
      </c>
      <c r="F91" s="37">
        <f>('[9]Comp &amp; Pop+'!P41+'[9]Comp &amp; Pop+'!Q41)*1000</f>
        <v>15844099569</v>
      </c>
      <c r="G91" s="37">
        <f>'[9]Comp &amp; Pop+'!P41*1000</f>
        <v>2634540216</v>
      </c>
      <c r="H91" s="37">
        <f>'[9]Comp &amp; Pop+'!Q41*1000</f>
        <v>13209559353</v>
      </c>
      <c r="I91" s="37">
        <f>'[9]dat ext'!X31</f>
        <v>74384187622</v>
      </c>
      <c r="J91" s="37">
        <f t="shared" si="41"/>
        <v>207572309344</v>
      </c>
      <c r="L91" s="4" t="s">
        <v>65</v>
      </c>
      <c r="M91" s="7" t="e">
        <f>#REF!</f>
        <v>#REF!</v>
      </c>
      <c r="N91" s="5">
        <f t="shared" si="42"/>
        <v>207572309344</v>
      </c>
      <c r="O91" s="48" t="e">
        <f t="shared" si="16"/>
        <v>#REF!</v>
      </c>
      <c r="P91" s="46" t="e">
        <f t="shared" si="43"/>
        <v>#REF!</v>
      </c>
      <c r="Q91" s="52">
        <v>2</v>
      </c>
      <c r="R91" s="53">
        <v>10</v>
      </c>
      <c r="S91" s="10" t="e">
        <f t="shared" si="53"/>
        <v>#REF!</v>
      </c>
      <c r="T91" s="6">
        <f t="shared" si="54"/>
        <v>-2.6602922514709082E-2</v>
      </c>
      <c r="W91" s="63" t="e">
        <f t="shared" si="44"/>
        <v>#REF!</v>
      </c>
      <c r="Y91" s="63" t="e">
        <f t="shared" si="45"/>
        <v>#REF!</v>
      </c>
      <c r="Z91" s="63" t="e">
        <f t="shared" si="22"/>
        <v>#REF!</v>
      </c>
      <c r="AB91" s="63" t="e">
        <f t="shared" si="46"/>
        <v>#REF!</v>
      </c>
      <c r="AC91" s="63" t="e">
        <f t="shared" si="23"/>
        <v>#REF!</v>
      </c>
      <c r="AD91" s="64"/>
      <c r="AF91" s="63" t="e">
        <f t="shared" si="47"/>
        <v>#REF!</v>
      </c>
      <c r="AH91" s="63" t="e">
        <f t="shared" si="48"/>
        <v>#REF!</v>
      </c>
      <c r="AI91" s="63" t="e">
        <f t="shared" si="24"/>
        <v>#REF!</v>
      </c>
      <c r="AK91" s="63" t="e">
        <f t="shared" si="49"/>
        <v>#REF!</v>
      </c>
      <c r="AL91" s="63" t="e">
        <f t="shared" si="25"/>
        <v>#REF!</v>
      </c>
      <c r="AO91" s="59">
        <v>33.829219999999999</v>
      </c>
      <c r="AP91" s="57" t="e">
        <f t="shared" si="50"/>
        <v>#REF!</v>
      </c>
      <c r="AQ91" s="59">
        <v>37.142859999999999</v>
      </c>
      <c r="AR91" s="57" t="e">
        <f t="shared" si="51"/>
        <v>#REF!</v>
      </c>
      <c r="AS91" s="57" t="e">
        <f t="shared" si="26"/>
        <v>#REF!</v>
      </c>
      <c r="AT91" s="59">
        <v>38.532299999999999</v>
      </c>
      <c r="AU91" s="57" t="e">
        <f t="shared" si="19"/>
        <v>#REF!</v>
      </c>
      <c r="AV91" s="57" t="e">
        <f t="shared" si="27"/>
        <v>#REF!</v>
      </c>
      <c r="AW91" s="59">
        <v>38.23113</v>
      </c>
      <c r="AX91" s="57" t="e">
        <f t="shared" si="20"/>
        <v>#REF!</v>
      </c>
      <c r="AY91" s="57" t="e">
        <f t="shared" si="28"/>
        <v>#REF!</v>
      </c>
      <c r="AZ91" s="59">
        <v>38.121009999999998</v>
      </c>
      <c r="BA91" s="57" t="e">
        <f t="shared" si="52"/>
        <v>#REF!</v>
      </c>
      <c r="BB91" s="57" t="e">
        <f t="shared" si="29"/>
        <v>#REF!</v>
      </c>
      <c r="BD91" s="59">
        <v>18.692589999999999</v>
      </c>
      <c r="BE91" s="77" t="e">
        <f t="shared" si="30"/>
        <v>#REF!</v>
      </c>
      <c r="BF91" s="59">
        <v>20.703949999999999</v>
      </c>
      <c r="BG91" s="57" t="e">
        <f t="shared" si="31"/>
        <v>#REF!</v>
      </c>
      <c r="BH91" s="57" t="e">
        <f t="shared" si="32"/>
        <v>#REF!</v>
      </c>
      <c r="BI91" s="59">
        <v>21.65851</v>
      </c>
      <c r="BJ91" s="77" t="e">
        <f t="shared" si="33"/>
        <v>#REF!</v>
      </c>
      <c r="BK91" s="57" t="e">
        <f t="shared" si="34"/>
        <v>#REF!</v>
      </c>
      <c r="BL91" s="59">
        <v>21.73818</v>
      </c>
      <c r="BM91" s="77" t="e">
        <f t="shared" si="35"/>
        <v>#REF!</v>
      </c>
      <c r="BN91" s="57" t="e">
        <f t="shared" si="36"/>
        <v>#REF!</v>
      </c>
      <c r="BO91" s="59">
        <v>21.74811</v>
      </c>
      <c r="BP91" s="57" t="e">
        <f t="shared" si="37"/>
        <v>#REF!</v>
      </c>
      <c r="BQ91" s="57" t="e">
        <f t="shared" si="38"/>
        <v>#REF!</v>
      </c>
    </row>
    <row r="92" spans="2:69">
      <c r="B92" s="19">
        <v>41518</v>
      </c>
      <c r="C92" s="37">
        <f>VLOOKUP($B92,'[8]mii RON'!$A$1:$K$129,9,FALSE)*1000</f>
        <v>116426924632</v>
      </c>
      <c r="D92" s="37">
        <f>VLOOKUP($B92,'[8]mii RON'!$A$1:$K$129,10,FALSE)*1000</f>
        <v>49769300473</v>
      </c>
      <c r="E92" s="37">
        <f>VLOOKUP($B92,'[8]mii RON'!$A$1:$K$129,11,FALSE)*1000</f>
        <v>66657624159</v>
      </c>
      <c r="F92" s="37">
        <f>('[9]Comp &amp; Pop+'!P42+'[9]Comp &amp; Pop+'!Q42)*1000</f>
        <v>15519935395</v>
      </c>
      <c r="G92" s="37">
        <f>'[9]Comp &amp; Pop+'!P42*1000</f>
        <v>2511149589</v>
      </c>
      <c r="H92" s="37">
        <f>'[9]Comp &amp; Pop+'!Q42*1000</f>
        <v>13008785806</v>
      </c>
      <c r="I92" s="37">
        <f>'[9]dat ext'!X32</f>
        <v>75256741352</v>
      </c>
      <c r="J92" s="37">
        <f t="shared" si="41"/>
        <v>207203601379</v>
      </c>
      <c r="L92" s="4" t="s">
        <v>66</v>
      </c>
      <c r="M92" s="7" t="e">
        <f>#REF!</f>
        <v>#REF!</v>
      </c>
      <c r="N92" s="5">
        <f t="shared" si="42"/>
        <v>207203601379</v>
      </c>
      <c r="O92" s="48" t="e">
        <f t="shared" si="16"/>
        <v>#REF!</v>
      </c>
      <c r="P92" s="46" t="e">
        <f t="shared" si="43"/>
        <v>#REF!</v>
      </c>
      <c r="Q92" s="52">
        <v>2</v>
      </c>
      <c r="R92" s="53">
        <v>10</v>
      </c>
      <c r="S92" s="10" t="e">
        <f t="shared" si="53"/>
        <v>#REF!</v>
      </c>
      <c r="T92" s="6">
        <f t="shared" si="54"/>
        <v>-3.8779682283275552E-2</v>
      </c>
      <c r="W92" s="63" t="e">
        <f t="shared" si="44"/>
        <v>#REF!</v>
      </c>
      <c r="Y92" s="63" t="e">
        <f t="shared" si="45"/>
        <v>#REF!</v>
      </c>
      <c r="Z92" s="63" t="e">
        <f t="shared" si="22"/>
        <v>#REF!</v>
      </c>
      <c r="AB92" s="63" t="e">
        <f t="shared" si="46"/>
        <v>#REF!</v>
      </c>
      <c r="AC92" s="63" t="e">
        <f t="shared" si="23"/>
        <v>#REF!</v>
      </c>
      <c r="AD92" s="64"/>
      <c r="AF92" s="63" t="e">
        <f t="shared" si="47"/>
        <v>#REF!</v>
      </c>
      <c r="AH92" s="63" t="e">
        <f t="shared" si="48"/>
        <v>#REF!</v>
      </c>
      <c r="AI92" s="63" t="e">
        <f t="shared" si="24"/>
        <v>#REF!</v>
      </c>
      <c r="AK92" s="63" t="e">
        <f t="shared" si="49"/>
        <v>#REF!</v>
      </c>
      <c r="AL92" s="63" t="e">
        <f t="shared" si="25"/>
        <v>#REF!</v>
      </c>
      <c r="AO92" s="59">
        <v>33.369160000000001</v>
      </c>
      <c r="AP92" s="57" t="e">
        <f t="shared" si="50"/>
        <v>#REF!</v>
      </c>
      <c r="AQ92" s="59">
        <v>36.462449999999997</v>
      </c>
      <c r="AR92" s="57" t="e">
        <f t="shared" si="51"/>
        <v>#REF!</v>
      </c>
      <c r="AS92" s="57" t="e">
        <f t="shared" si="26"/>
        <v>#REF!</v>
      </c>
      <c r="AT92" s="59">
        <v>38.342309999999998</v>
      </c>
      <c r="AU92" s="57" t="e">
        <f t="shared" si="19"/>
        <v>#REF!</v>
      </c>
      <c r="AV92" s="57" t="e">
        <f t="shared" si="27"/>
        <v>#REF!</v>
      </c>
      <c r="AW92" s="59">
        <v>38.203719999999997</v>
      </c>
      <c r="AX92" s="57" t="e">
        <f t="shared" si="20"/>
        <v>#REF!</v>
      </c>
      <c r="AY92" s="57" t="e">
        <f t="shared" si="28"/>
        <v>#REF!</v>
      </c>
      <c r="AZ92" s="59">
        <v>38.131480000000003</v>
      </c>
      <c r="BA92" s="57" t="e">
        <f t="shared" si="52"/>
        <v>#REF!</v>
      </c>
      <c r="BB92" s="57" t="e">
        <f t="shared" si="29"/>
        <v>#REF!</v>
      </c>
      <c r="BD92" s="59">
        <v>18.452750000000002</v>
      </c>
      <c r="BE92" s="77" t="e">
        <f t="shared" si="30"/>
        <v>#REF!</v>
      </c>
      <c r="BF92" s="59">
        <v>20.373010000000001</v>
      </c>
      <c r="BG92" s="57" t="e">
        <f t="shared" si="31"/>
        <v>#REF!</v>
      </c>
      <c r="BH92" s="57" t="e">
        <f t="shared" si="32"/>
        <v>#REF!</v>
      </c>
      <c r="BI92" s="59">
        <v>21.566600000000001</v>
      </c>
      <c r="BJ92" s="77" t="e">
        <f t="shared" si="33"/>
        <v>#REF!</v>
      </c>
      <c r="BK92" s="57" t="e">
        <f t="shared" si="34"/>
        <v>#REF!</v>
      </c>
      <c r="BL92" s="59">
        <v>21.738630000000001</v>
      </c>
      <c r="BM92" s="77" t="e">
        <f t="shared" si="35"/>
        <v>#REF!</v>
      </c>
      <c r="BN92" s="57" t="e">
        <f t="shared" si="36"/>
        <v>#REF!</v>
      </c>
      <c r="BO92" s="59">
        <v>21.772670000000002</v>
      </c>
      <c r="BP92" s="57" t="e">
        <f t="shared" si="37"/>
        <v>#REF!</v>
      </c>
      <c r="BQ92" s="57" t="e">
        <f t="shared" si="38"/>
        <v>#REF!</v>
      </c>
    </row>
    <row r="93" spans="2:69" s="45" customFormat="1" ht="14.25">
      <c r="B93" s="153">
        <v>41609</v>
      </c>
      <c r="C93" s="154">
        <f>VLOOKUP($B93,'[8]mii RON'!$A$1:$K$129,9,FALSE)*1000</f>
        <v>112340019458.99998</v>
      </c>
      <c r="D93" s="154">
        <f>VLOOKUP($B93,'[8]mii RON'!$A$1:$K$129,10,FALSE)*1000</f>
        <v>48993856704</v>
      </c>
      <c r="E93" s="154">
        <f>VLOOKUP($B93,'[8]mii RON'!$A$1:$K$129,11,FALSE)*1000</f>
        <v>63346162754.999992</v>
      </c>
      <c r="F93" s="154">
        <f>('[9]Comp &amp; Pop+'!P43+'[9]Comp &amp; Pop+'!Q43)*1000</f>
        <v>15710119423</v>
      </c>
      <c r="G93" s="154">
        <f>'[9]Comp &amp; Pop+'!P43*1000</f>
        <v>2644926162</v>
      </c>
      <c r="H93" s="154">
        <f>'[9]Comp &amp; Pop+'!Q43*1000</f>
        <v>13065193261</v>
      </c>
      <c r="I93" s="154">
        <f>'[9]dat ext'!X33</f>
        <v>73016176923</v>
      </c>
      <c r="J93" s="154">
        <f t="shared" si="41"/>
        <v>201066315805</v>
      </c>
      <c r="K93" s="155"/>
      <c r="L93" s="156" t="s">
        <v>67</v>
      </c>
      <c r="M93" s="168" t="e">
        <f>#REF!</f>
        <v>#REF!</v>
      </c>
      <c r="N93" s="157">
        <f t="shared" si="42"/>
        <v>201066315805</v>
      </c>
      <c r="O93" s="158" t="e">
        <f t="shared" si="16"/>
        <v>#REF!</v>
      </c>
      <c r="P93" s="159" t="e">
        <f t="shared" si="43"/>
        <v>#REF!</v>
      </c>
      <c r="Q93" s="160">
        <v>2</v>
      </c>
      <c r="R93" s="161">
        <v>10</v>
      </c>
      <c r="S93" s="162" t="e">
        <f t="shared" si="53"/>
        <v>#REF!</v>
      </c>
      <c r="T93" s="163">
        <f t="shared" si="54"/>
        <v>-5.0718932596540145E-2</v>
      </c>
      <c r="U93" s="161"/>
      <c r="V93" s="77"/>
      <c r="W93" s="164" t="e">
        <f t="shared" si="44"/>
        <v>#REF!</v>
      </c>
      <c r="X93" s="165"/>
      <c r="Y93" s="164" t="e">
        <f t="shared" si="45"/>
        <v>#REF!</v>
      </c>
      <c r="Z93" s="164" t="e">
        <f t="shared" si="22"/>
        <v>#REF!</v>
      </c>
      <c r="AA93" s="166"/>
      <c r="AB93" s="164" t="e">
        <f t="shared" si="46"/>
        <v>#REF!</v>
      </c>
      <c r="AC93" s="164" t="e">
        <f t="shared" si="23"/>
        <v>#REF!</v>
      </c>
      <c r="AD93" s="167"/>
      <c r="AE93" s="77"/>
      <c r="AF93" s="164" t="e">
        <f t="shared" si="47"/>
        <v>#REF!</v>
      </c>
      <c r="AG93" s="165"/>
      <c r="AH93" s="164" t="e">
        <f t="shared" si="48"/>
        <v>#REF!</v>
      </c>
      <c r="AI93" s="164" t="e">
        <f t="shared" si="24"/>
        <v>#REF!</v>
      </c>
      <c r="AJ93" s="166"/>
      <c r="AK93" s="164" t="e">
        <f t="shared" si="49"/>
        <v>#REF!</v>
      </c>
      <c r="AL93" s="164" t="e">
        <f t="shared" si="25"/>
        <v>#REF!</v>
      </c>
      <c r="AO93" s="165">
        <v>32.88017</v>
      </c>
      <c r="AP93" s="77" t="e">
        <f t="shared" si="50"/>
        <v>#REF!</v>
      </c>
      <c r="AQ93" s="165">
        <v>35.554969999999997</v>
      </c>
      <c r="AR93" s="77" t="e">
        <f t="shared" si="51"/>
        <v>#REF!</v>
      </c>
      <c r="AS93" s="77" t="e">
        <f t="shared" si="26"/>
        <v>#REF!</v>
      </c>
      <c r="AT93" s="165">
        <v>37.986440000000002</v>
      </c>
      <c r="AU93" s="77" t="e">
        <f t="shared" si="19"/>
        <v>#REF!</v>
      </c>
      <c r="AV93" s="77" t="e">
        <f t="shared" si="27"/>
        <v>#REF!</v>
      </c>
      <c r="AW93" s="165">
        <v>38.049680000000002</v>
      </c>
      <c r="AX93" s="77" t="e">
        <f t="shared" si="20"/>
        <v>#REF!</v>
      </c>
      <c r="AY93" s="77" t="e">
        <f t="shared" si="28"/>
        <v>#REF!</v>
      </c>
      <c r="AZ93" s="165">
        <v>38.027839999999998</v>
      </c>
      <c r="BA93" s="77" t="e">
        <f t="shared" si="52"/>
        <v>#REF!</v>
      </c>
      <c r="BB93" s="77" t="e">
        <f t="shared" si="29"/>
        <v>#REF!</v>
      </c>
      <c r="BC93" s="155"/>
      <c r="BD93" s="165">
        <v>18.194870000000002</v>
      </c>
      <c r="BE93" s="77" t="e">
        <f t="shared" si="30"/>
        <v>#REF!</v>
      </c>
      <c r="BF93" s="165">
        <v>19.85763</v>
      </c>
      <c r="BG93" s="77" t="e">
        <f t="shared" si="31"/>
        <v>#REF!</v>
      </c>
      <c r="BH93" s="77" t="e">
        <f t="shared" si="32"/>
        <v>#REF!</v>
      </c>
      <c r="BI93" s="165">
        <v>21.354140000000001</v>
      </c>
      <c r="BJ93" s="77" t="e">
        <f t="shared" si="33"/>
        <v>#REF!</v>
      </c>
      <c r="BK93" s="77" t="e">
        <f t="shared" si="34"/>
        <v>#REF!</v>
      </c>
      <c r="BL93" s="165">
        <v>21.646999999999998</v>
      </c>
      <c r="BM93" s="77" t="e">
        <f t="shared" si="35"/>
        <v>#REF!</v>
      </c>
      <c r="BN93" s="77" t="e">
        <f t="shared" si="36"/>
        <v>#REF!</v>
      </c>
      <c r="BO93" s="165">
        <v>21.714040000000001</v>
      </c>
      <c r="BP93" s="77" t="e">
        <f t="shared" si="37"/>
        <v>#REF!</v>
      </c>
      <c r="BQ93" s="77" t="e">
        <f t="shared" si="38"/>
        <v>#REF!</v>
      </c>
    </row>
    <row r="94" spans="2:69">
      <c r="B94" s="19">
        <v>41699</v>
      </c>
      <c r="C94" s="37">
        <f>VLOOKUP($B94,'[8]mii RON'!$A$1:$K$129,9,FALSE)*1000</f>
        <v>112283184823</v>
      </c>
      <c r="D94" s="37">
        <f>VLOOKUP($B94,'[8]mii RON'!$A$1:$K$129,10,FALSE)*1000</f>
        <v>50880848410</v>
      </c>
      <c r="E94" s="37">
        <f>VLOOKUP($B94,'[8]mii RON'!$A$1:$K$129,11,FALSE)*1000</f>
        <v>61402336413</v>
      </c>
      <c r="F94" s="37">
        <f>('[9]Comp &amp; Pop+'!P44+'[9]Comp &amp; Pop+'!Q44)*1000</f>
        <v>15679060240</v>
      </c>
      <c r="G94" s="37">
        <f>'[9]Comp &amp; Pop+'!P44*1000</f>
        <v>2737613793</v>
      </c>
      <c r="H94" s="37">
        <f>'[9]Comp &amp; Pop+'!Q44*1000</f>
        <v>12941446447</v>
      </c>
      <c r="I94" s="37">
        <f>'[9]dat ext'!X34</f>
        <v>75363060498.000015</v>
      </c>
      <c r="J94" s="37">
        <f t="shared" si="41"/>
        <v>203325305561</v>
      </c>
      <c r="L94" s="8" t="s">
        <v>68</v>
      </c>
      <c r="M94" s="7" t="e">
        <f>#REF!</f>
        <v>#REF!</v>
      </c>
      <c r="N94" s="5">
        <f t="shared" si="42"/>
        <v>203325305561</v>
      </c>
      <c r="O94" s="48" t="e">
        <f t="shared" si="16"/>
        <v>#REF!</v>
      </c>
      <c r="P94" s="46" t="e">
        <f t="shared" si="43"/>
        <v>#REF!</v>
      </c>
      <c r="Q94" s="52">
        <v>2</v>
      </c>
      <c r="R94" s="53">
        <v>10</v>
      </c>
      <c r="S94" s="10" t="e">
        <f t="shared" si="53"/>
        <v>#REF!</v>
      </c>
      <c r="T94" s="6">
        <f t="shared" si="54"/>
        <v>-3.0359901252716703E-2</v>
      </c>
      <c r="W94" s="63" t="e">
        <f t="shared" si="44"/>
        <v>#REF!</v>
      </c>
      <c r="Y94" s="63" t="e">
        <f t="shared" si="45"/>
        <v>#REF!</v>
      </c>
      <c r="Z94" s="63" t="e">
        <f t="shared" si="22"/>
        <v>#REF!</v>
      </c>
      <c r="AB94" s="63" t="e">
        <f t="shared" si="46"/>
        <v>#REF!</v>
      </c>
      <c r="AC94" s="63" t="e">
        <f t="shared" si="23"/>
        <v>#REF!</v>
      </c>
      <c r="AD94" s="64"/>
      <c r="AF94" s="63" t="e">
        <f t="shared" si="47"/>
        <v>#REF!</v>
      </c>
      <c r="AH94" s="63" t="e">
        <f t="shared" si="48"/>
        <v>#REF!</v>
      </c>
      <c r="AI94" s="63" t="e">
        <f t="shared" si="24"/>
        <v>#REF!</v>
      </c>
      <c r="AK94" s="63" t="e">
        <f t="shared" si="49"/>
        <v>#REF!</v>
      </c>
      <c r="AL94" s="63" t="e">
        <f t="shared" si="25"/>
        <v>#REF!</v>
      </c>
      <c r="AO94" s="59">
        <v>32.368659999999998</v>
      </c>
      <c r="AP94" s="57" t="e">
        <f t="shared" si="50"/>
        <v>#REF!</v>
      </c>
      <c r="AQ94" s="59">
        <v>34.64967</v>
      </c>
      <c r="AR94" s="57" t="e">
        <f t="shared" si="51"/>
        <v>#REF!</v>
      </c>
      <c r="AS94" s="57" t="e">
        <f t="shared" si="26"/>
        <v>#REF!</v>
      </c>
      <c r="AT94" s="59">
        <v>37.580289999999998</v>
      </c>
      <c r="AU94" s="57" t="e">
        <f t="shared" si="19"/>
        <v>#REF!</v>
      </c>
      <c r="AV94" s="57" t="e">
        <f t="shared" si="27"/>
        <v>#REF!</v>
      </c>
      <c r="AW94" s="59">
        <v>37.854889999999997</v>
      </c>
      <c r="AX94" s="57" t="e">
        <f t="shared" si="20"/>
        <v>#REF!</v>
      </c>
      <c r="AY94" s="57" t="e">
        <f t="shared" si="28"/>
        <v>#REF!</v>
      </c>
      <c r="AZ94" s="59">
        <v>37.88888</v>
      </c>
      <c r="BA94" s="57" t="e">
        <f t="shared" si="52"/>
        <v>#REF!</v>
      </c>
      <c r="BB94" s="57" t="e">
        <f t="shared" si="29"/>
        <v>#REF!</v>
      </c>
      <c r="BD94" s="59">
        <v>17.922940000000001</v>
      </c>
      <c r="BE94" s="77" t="e">
        <f t="shared" si="30"/>
        <v>#REF!</v>
      </c>
      <c r="BF94" s="59">
        <v>19.35023</v>
      </c>
      <c r="BG94" s="57" t="e">
        <f t="shared" si="31"/>
        <v>#REF!</v>
      </c>
      <c r="BH94" s="57" t="e">
        <f t="shared" si="32"/>
        <v>#REF!</v>
      </c>
      <c r="BI94" s="59">
        <v>21.11824</v>
      </c>
      <c r="BJ94" s="77" t="e">
        <f t="shared" si="33"/>
        <v>#REF!</v>
      </c>
      <c r="BK94" s="57" t="e">
        <f t="shared" si="34"/>
        <v>#REF!</v>
      </c>
      <c r="BL94" s="59">
        <v>21.535609999999998</v>
      </c>
      <c r="BM94" s="77" t="e">
        <f t="shared" si="35"/>
        <v>#REF!</v>
      </c>
      <c r="BN94" s="57" t="e">
        <f t="shared" si="36"/>
        <v>#REF!</v>
      </c>
      <c r="BO94" s="59">
        <v>21.638480000000001</v>
      </c>
      <c r="BP94" s="57" t="e">
        <f t="shared" si="37"/>
        <v>#REF!</v>
      </c>
      <c r="BQ94" s="57" t="e">
        <f t="shared" si="38"/>
        <v>#REF!</v>
      </c>
    </row>
    <row r="95" spans="2:69">
      <c r="B95" s="19">
        <v>41791</v>
      </c>
      <c r="C95" s="37">
        <f>VLOOKUP($B95,'[8]mii RON'!$A$1:$K$129,9,FALSE)*1000</f>
        <v>110561081933.00002</v>
      </c>
      <c r="D95" s="37">
        <f>VLOOKUP($B95,'[8]mii RON'!$A$1:$K$129,10,FALSE)*1000</f>
        <v>51735013032.000008</v>
      </c>
      <c r="E95" s="37">
        <f>VLOOKUP($B95,'[8]mii RON'!$A$1:$K$129,11,FALSE)*1000</f>
        <v>58826068901.000008</v>
      </c>
      <c r="F95" s="37">
        <f>('[9]Comp &amp; Pop+'!P45+'[9]Comp &amp; Pop+'!Q45)*1000</f>
        <v>15793010484</v>
      </c>
      <c r="G95" s="37">
        <f>'[9]Comp &amp; Pop+'!P45*1000</f>
        <v>2983098213</v>
      </c>
      <c r="H95" s="37">
        <f>'[9]Comp &amp; Pop+'!Q45*1000</f>
        <v>12809912271</v>
      </c>
      <c r="I95" s="37">
        <f>'[9]dat ext'!X35</f>
        <v>74744216788</v>
      </c>
      <c r="J95" s="37">
        <f t="shared" si="41"/>
        <v>201098309205</v>
      </c>
      <c r="L95" s="8" t="s">
        <v>69</v>
      </c>
      <c r="M95" s="7" t="e">
        <f>#REF!</f>
        <v>#REF!</v>
      </c>
      <c r="N95" s="5">
        <f t="shared" si="42"/>
        <v>201098309205</v>
      </c>
      <c r="O95" s="48" t="e">
        <f t="shared" si="16"/>
        <v>#REF!</v>
      </c>
      <c r="P95" s="46" t="e">
        <f t="shared" si="43"/>
        <v>#REF!</v>
      </c>
      <c r="Q95" s="52">
        <v>2</v>
      </c>
      <c r="R95" s="53">
        <v>10</v>
      </c>
      <c r="S95" s="10" t="e">
        <f t="shared" si="53"/>
        <v>#REF!</v>
      </c>
      <c r="T95" s="6">
        <f t="shared" si="54"/>
        <v>-3.1189131919667323E-2</v>
      </c>
      <c r="W95" s="63" t="e">
        <f t="shared" si="44"/>
        <v>#REF!</v>
      </c>
      <c r="Y95" s="63" t="e">
        <f t="shared" si="45"/>
        <v>#REF!</v>
      </c>
      <c r="Z95" s="63" t="e">
        <f t="shared" si="22"/>
        <v>#REF!</v>
      </c>
      <c r="AB95" s="63" t="e">
        <f t="shared" si="46"/>
        <v>#REF!</v>
      </c>
      <c r="AC95" s="63" t="e">
        <f t="shared" si="23"/>
        <v>#REF!</v>
      </c>
      <c r="AD95" s="64"/>
      <c r="AF95" s="63" t="e">
        <f t="shared" si="47"/>
        <v>#REF!</v>
      </c>
      <c r="AH95" s="63" t="e">
        <f t="shared" si="48"/>
        <v>#REF!</v>
      </c>
      <c r="AI95" s="63" t="e">
        <f t="shared" si="24"/>
        <v>#REF!</v>
      </c>
      <c r="AK95" s="63" t="e">
        <f t="shared" si="49"/>
        <v>#REF!</v>
      </c>
      <c r="AL95" s="63" t="e">
        <f t="shared" si="25"/>
        <v>#REF!</v>
      </c>
      <c r="AO95" s="59">
        <v>31.84046</v>
      </c>
      <c r="AP95" s="57" t="e">
        <f t="shared" si="50"/>
        <v>#REF!</v>
      </c>
      <c r="AQ95" s="59">
        <v>33.706319999999998</v>
      </c>
      <c r="AR95" s="57" t="e">
        <f t="shared" si="51"/>
        <v>#REF!</v>
      </c>
      <c r="AS95" s="57" t="e">
        <f t="shared" si="26"/>
        <v>#REF!</v>
      </c>
      <c r="AT95" s="59">
        <v>37.102530000000002</v>
      </c>
      <c r="AU95" s="57" t="e">
        <f t="shared" si="19"/>
        <v>#REF!</v>
      </c>
      <c r="AV95" s="57" t="e">
        <f t="shared" si="27"/>
        <v>#REF!</v>
      </c>
      <c r="AW95" s="59">
        <v>37.602690000000003</v>
      </c>
      <c r="AX95" s="57" t="e">
        <f t="shared" si="20"/>
        <v>#REF!</v>
      </c>
      <c r="AY95" s="57" t="e">
        <f t="shared" si="28"/>
        <v>#REF!</v>
      </c>
      <c r="AZ95" s="59">
        <v>37.699649999999998</v>
      </c>
      <c r="BA95" s="57" t="e">
        <f t="shared" si="52"/>
        <v>#REF!</v>
      </c>
      <c r="BB95" s="57" t="e">
        <f t="shared" si="29"/>
        <v>#REF!</v>
      </c>
      <c r="BD95" s="59">
        <v>17.640560000000001</v>
      </c>
      <c r="BE95" s="77" t="e">
        <f t="shared" si="30"/>
        <v>#REF!</v>
      </c>
      <c r="BF95" s="59">
        <v>18.804960000000001</v>
      </c>
      <c r="BG95" s="57" t="e">
        <f t="shared" si="31"/>
        <v>#REF!</v>
      </c>
      <c r="BH95" s="57" t="e">
        <f t="shared" si="32"/>
        <v>#REF!</v>
      </c>
      <c r="BI95" s="59">
        <v>20.834520000000001</v>
      </c>
      <c r="BJ95" s="77" t="e">
        <f t="shared" si="33"/>
        <v>#REF!</v>
      </c>
      <c r="BK95" s="57" t="e">
        <f t="shared" si="34"/>
        <v>#REF!</v>
      </c>
      <c r="BL95" s="59">
        <v>21.385860000000001</v>
      </c>
      <c r="BM95" s="77" t="e">
        <f t="shared" si="35"/>
        <v>#REF!</v>
      </c>
      <c r="BN95" s="57" t="e">
        <f t="shared" si="36"/>
        <v>#REF!</v>
      </c>
      <c r="BO95" s="59">
        <v>21.529240000000001</v>
      </c>
      <c r="BP95" s="57" t="e">
        <f t="shared" si="37"/>
        <v>#REF!</v>
      </c>
      <c r="BQ95" s="57" t="e">
        <f t="shared" si="38"/>
        <v>#REF!</v>
      </c>
    </row>
    <row r="96" spans="2:69">
      <c r="B96" s="19">
        <v>41883</v>
      </c>
      <c r="C96" s="37">
        <f>VLOOKUP($B96,'[8]mii RON'!$A$1:$K$129,9,FALSE)*1000</f>
        <v>108339873332</v>
      </c>
      <c r="D96" s="37">
        <f>VLOOKUP($B96,'[8]mii RON'!$A$1:$K$129,10,FALSE)*1000</f>
        <v>51515652338</v>
      </c>
      <c r="E96" s="37">
        <f>VLOOKUP($B96,'[8]mii RON'!$A$1:$K$129,11,FALSE)*1000</f>
        <v>56824220994</v>
      </c>
      <c r="F96" s="37">
        <f>('[9]Comp &amp; Pop+'!P46+'[9]Comp &amp; Pop+'!Q46)*1000</f>
        <v>15259794143</v>
      </c>
      <c r="G96" s="37">
        <f>'[9]Comp &amp; Pop+'!P46*1000</f>
        <v>2896646779</v>
      </c>
      <c r="H96" s="37">
        <f>'[9]Comp &amp; Pop+'!Q46*1000</f>
        <v>12363147364</v>
      </c>
      <c r="I96" s="37">
        <f>'[9]dat ext'!X36</f>
        <v>71001664593.000015</v>
      </c>
      <c r="J96" s="37">
        <f t="shared" si="41"/>
        <v>194601332068</v>
      </c>
      <c r="L96" s="8" t="s">
        <v>70</v>
      </c>
      <c r="M96" s="7" t="e">
        <f>#REF!</f>
        <v>#REF!</v>
      </c>
      <c r="N96" s="5">
        <f t="shared" si="42"/>
        <v>194601332068</v>
      </c>
      <c r="O96" s="48" t="e">
        <f t="shared" si="16"/>
        <v>#REF!</v>
      </c>
      <c r="P96" s="46" t="e">
        <f t="shared" si="43"/>
        <v>#REF!</v>
      </c>
      <c r="Q96" s="52">
        <v>2</v>
      </c>
      <c r="R96" s="53">
        <v>10</v>
      </c>
      <c r="S96" s="10" t="e">
        <f t="shared" si="53"/>
        <v>#REF!</v>
      </c>
      <c r="T96" s="6">
        <f t="shared" si="54"/>
        <v>-6.0820705948778087E-2</v>
      </c>
      <c r="W96" s="63" t="e">
        <f t="shared" si="44"/>
        <v>#REF!</v>
      </c>
      <c r="Y96" s="63" t="e">
        <f t="shared" si="45"/>
        <v>#REF!</v>
      </c>
      <c r="Z96" s="63" t="e">
        <f t="shared" si="22"/>
        <v>#REF!</v>
      </c>
      <c r="AB96" s="63" t="e">
        <f t="shared" si="46"/>
        <v>#REF!</v>
      </c>
      <c r="AC96" s="63" t="e">
        <f t="shared" si="23"/>
        <v>#REF!</v>
      </c>
      <c r="AD96" s="64"/>
      <c r="AF96" s="63" t="e">
        <f t="shared" si="47"/>
        <v>#REF!</v>
      </c>
      <c r="AH96" s="63" t="e">
        <f t="shared" si="48"/>
        <v>#REF!</v>
      </c>
      <c r="AI96" s="63" t="e">
        <f t="shared" si="24"/>
        <v>#REF!</v>
      </c>
      <c r="AK96" s="63" t="e">
        <f t="shared" si="49"/>
        <v>#REF!</v>
      </c>
      <c r="AL96" s="63" t="e">
        <f t="shared" si="25"/>
        <v>#REF!</v>
      </c>
      <c r="AO96" s="59">
        <v>31.300809999999998</v>
      </c>
      <c r="AP96" s="57" t="e">
        <f t="shared" si="50"/>
        <v>#REF!</v>
      </c>
      <c r="AQ96" s="59">
        <v>32.633679999999998</v>
      </c>
      <c r="AR96" s="57" t="e">
        <f t="shared" si="51"/>
        <v>#REF!</v>
      </c>
      <c r="AS96" s="57" t="e">
        <f t="shared" si="26"/>
        <v>#REF!</v>
      </c>
      <c r="AT96" s="59">
        <v>36.504179999999998</v>
      </c>
      <c r="AU96" s="57" t="e">
        <f t="shared" si="19"/>
        <v>#REF!</v>
      </c>
      <c r="AV96" s="57" t="e">
        <f t="shared" si="27"/>
        <v>#REF!</v>
      </c>
      <c r="AW96" s="59">
        <v>37.256230000000002</v>
      </c>
      <c r="AX96" s="57" t="e">
        <f t="shared" si="20"/>
        <v>#REF!</v>
      </c>
      <c r="AY96" s="57" t="e">
        <f t="shared" si="28"/>
        <v>#REF!</v>
      </c>
      <c r="AZ96" s="59">
        <v>37.427329999999998</v>
      </c>
      <c r="BA96" s="57" t="e">
        <f t="shared" si="52"/>
        <v>#REF!</v>
      </c>
      <c r="BB96" s="57" t="e">
        <f t="shared" si="29"/>
        <v>#REF!</v>
      </c>
      <c r="BD96" s="59">
        <v>17.351019999999998</v>
      </c>
      <c r="BE96" s="77" t="e">
        <f t="shared" si="30"/>
        <v>#REF!</v>
      </c>
      <c r="BF96" s="59">
        <v>18.22241</v>
      </c>
      <c r="BG96" s="57" t="e">
        <f t="shared" si="31"/>
        <v>#REF!</v>
      </c>
      <c r="BH96" s="57" t="e">
        <f t="shared" si="32"/>
        <v>#REF!</v>
      </c>
      <c r="BI96" s="59">
        <v>20.502330000000001</v>
      </c>
      <c r="BJ96" s="77" t="e">
        <f t="shared" si="33"/>
        <v>#REF!</v>
      </c>
      <c r="BK96" s="57" t="e">
        <f t="shared" si="34"/>
        <v>#REF!</v>
      </c>
      <c r="BL96" s="59">
        <v>21.196819999999999</v>
      </c>
      <c r="BM96" s="77" t="e">
        <f t="shared" si="35"/>
        <v>#REF!</v>
      </c>
      <c r="BN96" s="57" t="e">
        <f t="shared" si="36"/>
        <v>#REF!</v>
      </c>
      <c r="BO96" s="59">
        <v>21.385629999999999</v>
      </c>
      <c r="BP96" s="57" t="e">
        <f t="shared" si="37"/>
        <v>#REF!</v>
      </c>
      <c r="BQ96" s="57" t="e">
        <f t="shared" si="38"/>
        <v>#REF!</v>
      </c>
    </row>
    <row r="97" spans="2:69" s="45" customFormat="1" ht="14.25">
      <c r="B97" s="153">
        <v>41974</v>
      </c>
      <c r="C97" s="154">
        <f>VLOOKUP($B97,'[8]mii RON'!$A$1:$K$129,9,FALSE)*1000</f>
        <v>105468292021</v>
      </c>
      <c r="D97" s="154">
        <f>VLOOKUP($B97,'[8]mii RON'!$A$1:$K$129,10,FALSE)*1000</f>
        <v>50086037173.999992</v>
      </c>
      <c r="E97" s="154">
        <f>VLOOKUP($B97,'[8]mii RON'!$A$1:$K$129,11,FALSE)*1000</f>
        <v>55382254847</v>
      </c>
      <c r="F97" s="154">
        <f>('[9]Comp &amp; Pop+'!P47+'[9]Comp &amp; Pop+'!Q47)*1000</f>
        <v>15776514491.999998</v>
      </c>
      <c r="G97" s="154">
        <f>'[9]Comp &amp; Pop+'!P47*1000</f>
        <v>3055606326</v>
      </c>
      <c r="H97" s="154">
        <f>'[9]Comp &amp; Pop+'!Q47*1000</f>
        <v>12720908166</v>
      </c>
      <c r="I97" s="154">
        <f>'[9]dat ext'!X37</f>
        <v>80820377924</v>
      </c>
      <c r="J97" s="154">
        <f t="shared" si="41"/>
        <v>202065184437</v>
      </c>
      <c r="K97" s="155"/>
      <c r="L97" s="169" t="s">
        <v>71</v>
      </c>
      <c r="M97" s="168" t="e">
        <f>#REF!</f>
        <v>#REF!</v>
      </c>
      <c r="N97" s="157">
        <f t="shared" si="42"/>
        <v>202065184437</v>
      </c>
      <c r="O97" s="158" t="e">
        <f t="shared" si="16"/>
        <v>#REF!</v>
      </c>
      <c r="P97" s="159" t="e">
        <f t="shared" si="43"/>
        <v>#REF!</v>
      </c>
      <c r="Q97" s="160">
        <v>2</v>
      </c>
      <c r="R97" s="161">
        <v>10</v>
      </c>
      <c r="S97" s="162" t="e">
        <f t="shared" si="53"/>
        <v>#REF!</v>
      </c>
      <c r="T97" s="163">
        <f t="shared" si="54"/>
        <v>4.96785663974042E-3</v>
      </c>
      <c r="U97" s="161"/>
      <c r="V97" s="77"/>
      <c r="W97" s="164" t="e">
        <f t="shared" si="44"/>
        <v>#REF!</v>
      </c>
      <c r="X97" s="165"/>
      <c r="Y97" s="164" t="e">
        <f t="shared" si="45"/>
        <v>#REF!</v>
      </c>
      <c r="Z97" s="164" t="e">
        <f t="shared" si="22"/>
        <v>#REF!</v>
      </c>
      <c r="AA97" s="166"/>
      <c r="AB97" s="164" t="e">
        <f t="shared" si="46"/>
        <v>#REF!</v>
      </c>
      <c r="AC97" s="164" t="e">
        <f t="shared" si="23"/>
        <v>#REF!</v>
      </c>
      <c r="AD97" s="167"/>
      <c r="AE97" s="77"/>
      <c r="AF97" s="164" t="e">
        <f t="shared" si="47"/>
        <v>#REF!</v>
      </c>
      <c r="AG97" s="165"/>
      <c r="AH97" s="164" t="e">
        <f t="shared" si="48"/>
        <v>#REF!</v>
      </c>
      <c r="AI97" s="164" t="e">
        <f t="shared" si="24"/>
        <v>#REF!</v>
      </c>
      <c r="AJ97" s="166"/>
      <c r="AK97" s="164" t="e">
        <f t="shared" si="49"/>
        <v>#REF!</v>
      </c>
      <c r="AL97" s="164" t="e">
        <f t="shared" si="25"/>
        <v>#REF!</v>
      </c>
      <c r="AO97" s="165">
        <v>30.754249999999999</v>
      </c>
      <c r="AP97" s="77" t="e">
        <f t="shared" si="50"/>
        <v>#REF!</v>
      </c>
      <c r="AQ97" s="165">
        <v>31.699470000000002</v>
      </c>
      <c r="AR97" s="77" t="e">
        <f t="shared" si="51"/>
        <v>#REF!</v>
      </c>
      <c r="AS97" s="77" t="e">
        <f t="shared" si="26"/>
        <v>#REF!</v>
      </c>
      <c r="AT97" s="165">
        <v>35.924770000000002</v>
      </c>
      <c r="AU97" s="77" t="e">
        <f t="shared" si="19"/>
        <v>#REF!</v>
      </c>
      <c r="AV97" s="77" t="e">
        <f t="shared" si="27"/>
        <v>#REF!</v>
      </c>
      <c r="AW97" s="165">
        <v>36.916499999999999</v>
      </c>
      <c r="AX97" s="77" t="e">
        <f t="shared" si="20"/>
        <v>#REF!</v>
      </c>
      <c r="AY97" s="77" t="e">
        <f t="shared" si="28"/>
        <v>#REF!</v>
      </c>
      <c r="AZ97" s="165">
        <v>37.162590000000002</v>
      </c>
      <c r="BA97" s="77" t="e">
        <f t="shared" si="52"/>
        <v>#REF!</v>
      </c>
      <c r="BB97" s="77" t="e">
        <f t="shared" si="29"/>
        <v>#REF!</v>
      </c>
      <c r="BC97" s="155"/>
      <c r="BD97" s="165">
        <v>17.05715</v>
      </c>
      <c r="BE97" s="77" t="e">
        <f t="shared" si="30"/>
        <v>#REF!</v>
      </c>
      <c r="BF97" s="165">
        <v>17.600739999999998</v>
      </c>
      <c r="BG97" s="77" t="e">
        <f t="shared" si="31"/>
        <v>#REF!</v>
      </c>
      <c r="BH97" s="77" t="e">
        <f t="shared" si="32"/>
        <v>#REF!</v>
      </c>
      <c r="BI97" s="165">
        <v>20.12</v>
      </c>
      <c r="BJ97" s="77" t="e">
        <f t="shared" si="33"/>
        <v>#REF!</v>
      </c>
      <c r="BK97" s="77" t="e">
        <f t="shared" si="34"/>
        <v>#REF!</v>
      </c>
      <c r="BL97" s="165">
        <v>20.966729999999998</v>
      </c>
      <c r="BM97" s="77" t="e">
        <f t="shared" si="35"/>
        <v>#REF!</v>
      </c>
      <c r="BN97" s="77" t="e">
        <f t="shared" si="36"/>
        <v>#REF!</v>
      </c>
      <c r="BO97" s="165">
        <v>21.206250000000001</v>
      </c>
      <c r="BP97" s="77" t="e">
        <f t="shared" si="37"/>
        <v>#REF!</v>
      </c>
      <c r="BQ97" s="77" t="e">
        <f t="shared" si="38"/>
        <v>#REF!</v>
      </c>
    </row>
    <row r="98" spans="2:69">
      <c r="B98" s="19">
        <v>42064</v>
      </c>
      <c r="C98" s="37">
        <f>VLOOKUP($B98,'[8]mii RON'!$A$1:$K$129,9,FALSE)*1000</f>
        <v>104570688208</v>
      </c>
      <c r="D98" s="37">
        <f>VLOOKUP($B98,'[8]mii RON'!$A$1:$K$129,10,FALSE)*1000</f>
        <v>51306887491.000008</v>
      </c>
      <c r="E98" s="37">
        <f>VLOOKUP($B98,'[8]mii RON'!$A$1:$K$129,11,FALSE)*1000</f>
        <v>53263800717</v>
      </c>
      <c r="F98" s="37">
        <f>('[9]Comp &amp; Pop+'!P48+'[9]Comp &amp; Pop+'!Q48)*1000</f>
        <v>13372446930.999998</v>
      </c>
      <c r="G98" s="37">
        <f>'[9]Comp &amp; Pop+'!P48*1000</f>
        <v>2947534141</v>
      </c>
      <c r="H98" s="37">
        <f>'[9]Comp &amp; Pop+'!Q48*1000</f>
        <v>10424912790</v>
      </c>
      <c r="I98" s="37">
        <f>'[9]dat ext'!X38</f>
        <v>75107163043.999985</v>
      </c>
      <c r="J98" s="37">
        <f t="shared" si="41"/>
        <v>193050298183</v>
      </c>
      <c r="L98" s="8" t="s">
        <v>106</v>
      </c>
      <c r="M98" s="7" t="e">
        <f>#REF!</f>
        <v>#REF!</v>
      </c>
      <c r="N98" s="5">
        <f t="shared" si="42"/>
        <v>193050298183</v>
      </c>
      <c r="O98" s="48" t="e">
        <f t="shared" si="16"/>
        <v>#REF!</v>
      </c>
      <c r="P98" s="46" t="e">
        <f t="shared" si="43"/>
        <v>#REF!</v>
      </c>
      <c r="Q98" s="52">
        <v>2</v>
      </c>
      <c r="R98" s="53">
        <v>10</v>
      </c>
      <c r="S98" s="10" t="e">
        <f t="shared" si="53"/>
        <v>#REF!</v>
      </c>
      <c r="T98" s="6">
        <f t="shared" si="54"/>
        <v>-5.0534818327949704E-2</v>
      </c>
      <c r="W98" s="63" t="e">
        <f t="shared" si="44"/>
        <v>#REF!</v>
      </c>
      <c r="Y98" s="63" t="e">
        <f t="shared" si="45"/>
        <v>#REF!</v>
      </c>
      <c r="Z98" s="63" t="e">
        <f t="shared" si="22"/>
        <v>#REF!</v>
      </c>
      <c r="AB98" s="63" t="e">
        <f t="shared" si="46"/>
        <v>#REF!</v>
      </c>
      <c r="AC98" s="63" t="e">
        <f t="shared" si="23"/>
        <v>#REF!</v>
      </c>
      <c r="AF98" s="63" t="e">
        <f t="shared" si="47"/>
        <v>#REF!</v>
      </c>
      <c r="AH98" s="63" t="e">
        <f t="shared" si="48"/>
        <v>#REF!</v>
      </c>
      <c r="AI98" s="63" t="e">
        <f t="shared" si="24"/>
        <v>#REF!</v>
      </c>
      <c r="AK98" s="63" t="e">
        <f t="shared" si="49"/>
        <v>#REF!</v>
      </c>
      <c r="AL98" s="63" t="e">
        <f t="shared" si="25"/>
        <v>#REF!</v>
      </c>
      <c r="AO98" s="59">
        <v>30.204170000000001</v>
      </c>
      <c r="AP98" s="57" t="e">
        <f t="shared" si="50"/>
        <v>#REF!</v>
      </c>
      <c r="AQ98" s="59">
        <v>30.550239999999999</v>
      </c>
      <c r="AR98" s="57" t="e">
        <f t="shared" si="51"/>
        <v>#REF!</v>
      </c>
      <c r="AS98" s="57" t="e">
        <f t="shared" si="26"/>
        <v>#REF!</v>
      </c>
      <c r="AT98" s="59">
        <v>35.18168</v>
      </c>
      <c r="AU98" s="57" t="e">
        <f t="shared" si="19"/>
        <v>#REF!</v>
      </c>
      <c r="AV98" s="57" t="e">
        <f t="shared" si="27"/>
        <v>#REF!</v>
      </c>
      <c r="AW98" s="59">
        <v>36.450049999999997</v>
      </c>
      <c r="AX98" s="57" t="e">
        <f t="shared" si="20"/>
        <v>#REF!</v>
      </c>
      <c r="AY98" s="57" t="e">
        <f t="shared" si="28"/>
        <v>#REF!</v>
      </c>
      <c r="AZ98" s="59">
        <v>36.786560000000001</v>
      </c>
      <c r="BA98" s="57" t="e">
        <f t="shared" si="52"/>
        <v>#REF!</v>
      </c>
      <c r="BB98" s="57" t="e">
        <f t="shared" si="29"/>
        <v>#REF!</v>
      </c>
      <c r="BD98" s="59">
        <v>16.761189999999999</v>
      </c>
      <c r="BE98" s="77" t="e">
        <f t="shared" si="30"/>
        <v>#REF!</v>
      </c>
      <c r="BF98" s="59">
        <v>16.987770000000001</v>
      </c>
      <c r="BG98" s="57" t="e">
        <f t="shared" si="31"/>
        <v>#REF!</v>
      </c>
      <c r="BH98" s="57" t="e">
        <f t="shared" si="32"/>
        <v>#REF!</v>
      </c>
      <c r="BI98" s="59">
        <v>19.71236</v>
      </c>
      <c r="BJ98" s="77" t="e">
        <f t="shared" si="33"/>
        <v>#REF!</v>
      </c>
      <c r="BK98" s="57" t="e">
        <f t="shared" si="34"/>
        <v>#REF!</v>
      </c>
      <c r="BL98" s="59">
        <v>20.713049999999999</v>
      </c>
      <c r="BM98" s="77" t="e">
        <f t="shared" si="35"/>
        <v>#REF!</v>
      </c>
      <c r="BN98" s="57" t="e">
        <f t="shared" si="36"/>
        <v>#REF!</v>
      </c>
      <c r="BO98" s="59">
        <v>21.006740000000001</v>
      </c>
      <c r="BP98" s="57" t="e">
        <f t="shared" si="37"/>
        <v>#REF!</v>
      </c>
      <c r="BQ98" s="57" t="e">
        <f t="shared" si="38"/>
        <v>#REF!</v>
      </c>
    </row>
    <row r="99" spans="2:69" s="45" customFormat="1" ht="14.25">
      <c r="B99" s="153">
        <v>42156</v>
      </c>
      <c r="C99" s="154">
        <f>VLOOKUP($B99,'[8]mii RON'!$A$1:$K$129,9,FALSE)*1000</f>
        <v>105946700862.99998</v>
      </c>
      <c r="D99" s="154">
        <f>VLOOKUP($B99,'[8]mii RON'!$A$1:$K$129,10,FALSE)*1000</f>
        <v>53682724614.999992</v>
      </c>
      <c r="E99" s="154">
        <f>VLOOKUP($B99,'[8]mii RON'!$A$1:$K$129,11,FALSE)*1000</f>
        <v>52263976247.999992</v>
      </c>
      <c r="F99" s="154">
        <f>('[9]Comp &amp; Pop+'!P49+'[9]Comp &amp; Pop+'!Q49)*1000</f>
        <v>16207631535.999998</v>
      </c>
      <c r="G99" s="154">
        <f>'[9]Comp &amp; Pop+'!P49*1000</f>
        <v>3376085564</v>
      </c>
      <c r="H99" s="154">
        <f>'[9]Comp &amp; Pop+'!Q49*1000</f>
        <v>12831545972</v>
      </c>
      <c r="I99" s="154">
        <f>'[9]dat ext'!X39</f>
        <v>79227961757</v>
      </c>
      <c r="J99" s="154">
        <f t="shared" si="41"/>
        <v>201382294156</v>
      </c>
      <c r="K99" s="155"/>
      <c r="L99" s="169" t="s">
        <v>113</v>
      </c>
      <c r="M99" s="168" t="e">
        <f>#REF!</f>
        <v>#REF!</v>
      </c>
      <c r="N99" s="157">
        <f t="shared" si="42"/>
        <v>201382294156</v>
      </c>
      <c r="O99" s="158" t="e">
        <f>100*N99/M99</f>
        <v>#REF!</v>
      </c>
      <c r="P99" s="159" t="e">
        <f t="shared" si="43"/>
        <v>#REF!</v>
      </c>
      <c r="Q99" s="160">
        <v>2</v>
      </c>
      <c r="R99" s="161">
        <v>10</v>
      </c>
      <c r="S99" s="162" t="e">
        <f t="shared" si="53"/>
        <v>#REF!</v>
      </c>
      <c r="T99" s="163">
        <f t="shared" si="54"/>
        <v>1.4121697597690996E-3</v>
      </c>
      <c r="U99" s="161"/>
      <c r="V99" s="77"/>
      <c r="W99" s="164"/>
      <c r="X99" s="165"/>
      <c r="Y99" s="164"/>
      <c r="Z99" s="164"/>
      <c r="AA99" s="166"/>
      <c r="AB99" s="164"/>
      <c r="AC99" s="164"/>
      <c r="AD99" s="161"/>
      <c r="AE99" s="77"/>
      <c r="AF99" s="164"/>
      <c r="AG99" s="165"/>
      <c r="AH99" s="164"/>
      <c r="AI99" s="164"/>
      <c r="AJ99" s="166"/>
      <c r="AK99" s="164" t="e">
        <f>$O99-AJ99</f>
        <v>#REF!</v>
      </c>
      <c r="AL99" s="164" t="e">
        <f>IF(((AK99-2)*2.5/8)&gt;0,((AK99-2)*2.5/8),0)</f>
        <v>#REF!</v>
      </c>
      <c r="AO99" s="165">
        <v>29.653120000000001</v>
      </c>
      <c r="AP99" s="77" t="e">
        <f t="shared" si="50"/>
        <v>#REF!</v>
      </c>
      <c r="AQ99" s="165">
        <v>29.653120000000001</v>
      </c>
      <c r="AR99" s="77" t="e">
        <f>$O99-AQ99</f>
        <v>#REF!</v>
      </c>
      <c r="AS99" s="77" t="e">
        <f>IF(((AR99-2)*2.5/8)&gt;0,((AR99-2)*2.5/8),0)</f>
        <v>#REF!</v>
      </c>
      <c r="AT99" s="165">
        <v>34.518659999999997</v>
      </c>
      <c r="AU99" s="77" t="e">
        <f>$O99-AT99</f>
        <v>#REF!</v>
      </c>
      <c r="AV99" s="77" t="e">
        <f>IF(((AU99-2)*2.5/8)&gt;0,((AU99-2)*2.5/8),0)</f>
        <v>#REF!</v>
      </c>
      <c r="AW99" s="165">
        <v>36.031680000000001</v>
      </c>
      <c r="AX99" s="77" t="e">
        <f>$O99-AW99</f>
        <v>#REF!</v>
      </c>
      <c r="AY99" s="77" t="e">
        <f>IF(((AX99-2)*2.5/8)&gt;0,((AX99-2)*2.5/8),0)</f>
        <v>#REF!</v>
      </c>
      <c r="AZ99" s="165">
        <v>36.454369999999997</v>
      </c>
      <c r="BA99" s="77" t="e">
        <f>$O99-AZ99</f>
        <v>#REF!</v>
      </c>
      <c r="BB99" s="77" t="e">
        <f>IF(((BA99-2)*2.5/8)&gt;0,((BA99-2)*2.5/8),0)</f>
        <v>#REF!</v>
      </c>
      <c r="BC99" s="155"/>
      <c r="BD99" s="165">
        <v>16.464590000000001</v>
      </c>
      <c r="BE99" s="77" t="e">
        <f t="shared" si="30"/>
        <v>#REF!</v>
      </c>
      <c r="BF99" s="165">
        <v>16.464590000000001</v>
      </c>
      <c r="BG99" s="77" t="e">
        <f t="shared" si="31"/>
        <v>#REF!</v>
      </c>
      <c r="BH99" s="77" t="e">
        <f t="shared" si="32"/>
        <v>#REF!</v>
      </c>
      <c r="BI99" s="165">
        <v>19.323460000000001</v>
      </c>
      <c r="BJ99" s="77" t="e">
        <f t="shared" si="33"/>
        <v>#REF!</v>
      </c>
      <c r="BK99" s="77" t="e">
        <f t="shared" si="34"/>
        <v>#REF!</v>
      </c>
      <c r="BL99" s="165">
        <v>20.46697</v>
      </c>
      <c r="BM99" s="77" t="e">
        <f t="shared" si="35"/>
        <v>#REF!</v>
      </c>
      <c r="BN99" s="77" t="e">
        <f t="shared" si="36"/>
        <v>#REF!</v>
      </c>
      <c r="BO99" s="165">
        <v>20.814679999999999</v>
      </c>
      <c r="BP99" s="77" t="e">
        <f t="shared" si="37"/>
        <v>#REF!</v>
      </c>
      <c r="BQ99" s="77" t="e">
        <f t="shared" si="38"/>
        <v>#REF!</v>
      </c>
    </row>
    <row r="100" spans="2:69">
      <c r="B100" s="19"/>
      <c r="M100" s="7"/>
      <c r="N100" s="5"/>
      <c r="P100" s="46"/>
      <c r="S100" s="10"/>
    </row>
    <row r="101" spans="2:69">
      <c r="M101" s="7"/>
      <c r="N101" s="5"/>
      <c r="P101" s="46"/>
      <c r="S101" s="10"/>
    </row>
  </sheetData>
  <mergeCells count="18">
    <mergeCell ref="AO1:BB1"/>
    <mergeCell ref="BD1:BQ1"/>
    <mergeCell ref="BD2:BE2"/>
    <mergeCell ref="BF2:BH2"/>
    <mergeCell ref="BI2:BK2"/>
    <mergeCell ref="BL2:BN2"/>
    <mergeCell ref="BO2:BQ2"/>
    <mergeCell ref="AW2:AY2"/>
    <mergeCell ref="AJ2:AL2"/>
    <mergeCell ref="AO2:AP2"/>
    <mergeCell ref="AQ2:AS2"/>
    <mergeCell ref="AZ2:BB2"/>
    <mergeCell ref="V2:W2"/>
    <mergeCell ref="X2:Z2"/>
    <mergeCell ref="AA2:AC2"/>
    <mergeCell ref="AE2:AF2"/>
    <mergeCell ref="AG2:AI2"/>
    <mergeCell ref="AT2:AV2"/>
  </mergeCells>
  <hyperlinks>
    <hyperlink ref="B1" r:id="rId1" location="Sumar!A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Metadata</vt:lpstr>
      <vt:lpstr>Tabele 1-3</vt:lpstr>
      <vt:lpstr>1. Referential</vt:lpstr>
      <vt:lpstr>2. Indicatori suplimentari</vt:lpstr>
      <vt:lpstr>3. Indicatori frecventa anuala</vt:lpstr>
      <vt:lpstr>2.2.Îndatorare companii_initial</vt:lpstr>
      <vt:lpstr>'1. Referential'!Print_Area</vt:lpstr>
      <vt:lpstr>'2. Indicatori suplimentari'!Print_Area</vt:lpstr>
      <vt:lpstr>'3. Indicatori frecventa anuala'!Print_Area</vt:lpstr>
      <vt:lpstr>Metadata!Print_Area</vt:lpstr>
      <vt:lpstr>'1. Referential'!Print_Titles</vt:lpstr>
      <vt:lpstr>'2. Indicatori suplimentari'!Print_Titles</vt:lpstr>
    </vt:vector>
  </TitlesOfParts>
  <Company>SRV-HQ-SCCM-01</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dc:creator>
  <cp:lastModifiedBy>Alina Zaharia</cp:lastModifiedBy>
  <cp:lastPrinted>2018-12-12T15:15:46Z</cp:lastPrinted>
  <dcterms:created xsi:type="dcterms:W3CDTF">2015-05-08T12:01:32Z</dcterms:created>
  <dcterms:modified xsi:type="dcterms:W3CDTF">2018-12-12T15:56:30Z</dcterms:modified>
</cp:coreProperties>
</file>