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PM\CNSM\21. Sedinta din 30 martie 2021\4. Nota privind analiza CCyB\"/>
    </mc:Choice>
  </mc:AlternateContent>
  <bookViews>
    <workbookView xWindow="0" yWindow="0" windowWidth="23040" windowHeight="8910" activeTab="3"/>
  </bookViews>
  <sheets>
    <sheet name="Metadata" sheetId="1" r:id="rId1"/>
    <sheet name="1. Referențial" sheetId="2" r:id="rId2"/>
    <sheet name="2. Indicatori suplimentari" sheetId="3" r:id="rId3"/>
    <sheet name="3. Indicatori frecvență anuală" sheetId="4" r:id="rId4"/>
  </sheets>
  <definedNames>
    <definedName name="_xlnm.Print_Area" localSheetId="1">'1. Referențial'!$A$1:$K$120</definedName>
    <definedName name="_xlnm.Print_Area" localSheetId="2">'2. Indicatori suplimentari'!$A$1:$N$122</definedName>
    <definedName name="_xlnm.Print_Area" localSheetId="3">'3. Indicatori frecvență anuală'!$B$1:$F$35</definedName>
    <definedName name="_xlnm.Print_Area" localSheetId="0">Metadata!$B$1:$S$54</definedName>
    <definedName name="_xlnm.Print_Titles" localSheetId="1">'1. Referențial'!$2:$3</definedName>
    <definedName name="_xlnm.Print_Titles" localSheetId="2">'2. Indicatori suplimentari'!$3:$5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4" i="2" l="1"/>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61" i="2"/>
  <c r="K62" i="2"/>
  <c r="K63" i="2"/>
  <c r="K56" i="2"/>
  <c r="K57" i="2"/>
  <c r="K58" i="2"/>
  <c r="K59" i="2"/>
  <c r="K60" i="2"/>
  <c r="K37" i="2"/>
  <c r="K38" i="2"/>
  <c r="K39" i="2"/>
  <c r="K40" i="2"/>
  <c r="K41" i="2"/>
  <c r="K42" i="2"/>
  <c r="K43" i="2"/>
  <c r="K44" i="2"/>
  <c r="K45" i="2"/>
  <c r="K46" i="2"/>
  <c r="K47" i="2"/>
  <c r="K48" i="2"/>
  <c r="K49" i="2"/>
  <c r="K50" i="2"/>
  <c r="K51" i="2"/>
  <c r="K52" i="2"/>
  <c r="K53" i="2"/>
  <c r="K54" i="2"/>
  <c r="K55" i="2"/>
  <c r="F117" i="3" l="1"/>
  <c r="K36" i="2"/>
  <c r="G36" i="2"/>
  <c r="K35" i="2"/>
  <c r="G35" i="2"/>
  <c r="K34" i="2"/>
  <c r="G34" i="2"/>
  <c r="K33" i="2"/>
  <c r="G33" i="2"/>
  <c r="K32" i="2"/>
  <c r="G32" i="2"/>
  <c r="K31" i="2"/>
  <c r="G31" i="2"/>
  <c r="K30" i="2"/>
  <c r="G30" i="2"/>
  <c r="K29" i="2"/>
  <c r="G29" i="2"/>
  <c r="K28" i="2"/>
  <c r="G28" i="2"/>
  <c r="K27" i="2"/>
  <c r="G27" i="2"/>
  <c r="K26" i="2"/>
  <c r="G26" i="2"/>
  <c r="K25" i="2"/>
  <c r="G25" i="2"/>
  <c r="K24" i="2"/>
  <c r="G24" i="2"/>
  <c r="K23" i="2"/>
  <c r="G23" i="2"/>
  <c r="K22" i="2"/>
  <c r="G22" i="2"/>
  <c r="K21" i="2"/>
  <c r="G21" i="2"/>
  <c r="K20" i="2"/>
  <c r="G20" i="2"/>
  <c r="K19" i="2"/>
  <c r="G19" i="2"/>
  <c r="K18" i="2"/>
  <c r="G18" i="2"/>
  <c r="K17" i="2"/>
  <c r="G17" i="2"/>
  <c r="K16" i="2"/>
  <c r="G16" i="2"/>
  <c r="K15" i="2"/>
  <c r="G15" i="2"/>
  <c r="K14" i="2"/>
  <c r="G14" i="2"/>
  <c r="K13" i="2"/>
  <c r="G13" i="2"/>
  <c r="K12" i="2"/>
  <c r="G12" i="2"/>
  <c r="K11" i="2"/>
  <c r="G11" i="2"/>
  <c r="K10" i="2"/>
  <c r="G10" i="2"/>
  <c r="K9" i="2"/>
  <c r="G9" i="2"/>
  <c r="K8" i="2"/>
  <c r="G8" i="2"/>
  <c r="K7" i="2"/>
  <c r="G7" i="2"/>
  <c r="K6" i="2"/>
  <c r="G6" i="2"/>
  <c r="K5" i="2"/>
  <c r="G5" i="2"/>
  <c r="K4" i="2"/>
  <c r="G4" i="2"/>
</calcChain>
</file>

<file path=xl/sharedStrings.xml><?xml version="1.0" encoding="utf-8"?>
<sst xmlns="http://schemas.openxmlformats.org/spreadsheetml/2006/main" count="164" uniqueCount="68">
  <si>
    <t>mil. lei</t>
  </si>
  <si>
    <t>%</t>
  </si>
  <si>
    <t>mil. euro</t>
  </si>
  <si>
    <t xml:space="preserve">              -  </t>
  </si>
  <si>
    <t>Anexa 1 - RO</t>
  </si>
  <si>
    <t>1. Referenţial</t>
  </si>
  <si>
    <t>1.1 Îndatorare totală în PIB (%)</t>
  </si>
  <si>
    <t>1.2 Tendința pe termen lung (λ=400.000, %)</t>
  </si>
  <si>
    <t>1.3 Deviaţie de la tendință (λ=400.000, pp)</t>
  </si>
  <si>
    <t>1.4 Deviaţie de la tendință (λ=400.000, %)</t>
  </si>
  <si>
    <t>1.5 Rata amortizorului anticiclic de capital (λ=400.000, %)</t>
  </si>
  <si>
    <t>1.6 Tendința pe termen lung (λ=1.600, %)</t>
  </si>
  <si>
    <t>1.7 Deviaţie de la tendință (λ=1.600, pp)</t>
  </si>
  <si>
    <t>1.8 Deviaţie de la tendință (λ=1.600, %)</t>
  </si>
  <si>
    <t>1.9 Rata amortizorului anticiclic de capital (λ=1.600, %)</t>
  </si>
  <si>
    <t>2. Indicatori suplimentari</t>
  </si>
  <si>
    <t>2.1. Indicele prețurilor imobilelor rezidențiale (pentru toată țara)</t>
  </si>
  <si>
    <t>2.2. Indicele prețurilor imobilelor rezidențiale (București)</t>
  </si>
  <si>
    <t>2.3. Rata de creștere anuală a prețurilor imobilelor rezidențiale  (pentru toată țara, termeni nominali)</t>
  </si>
  <si>
    <t>2.4. Rata de creștere anuală a prețurilor imobilelor rezidențiale  (București, termeni nominali)</t>
  </si>
  <si>
    <t>2.5. Indatorare totală**</t>
  </si>
  <si>
    <t>2.6. Îndatorare companii nefinanciare**</t>
  </si>
  <si>
    <t>2.7. Îndatorare populaţie**</t>
  </si>
  <si>
    <t>2.8. Serviciul datoriei creditelor
bancare în venitul net bănesc (debt-to-income, DTI)</t>
  </si>
  <si>
    <t>2.9. Rata de neperformanță populaţie***</t>
  </si>
  <si>
    <t>2.10. Rata de neperformanță companii nefinanciare***</t>
  </si>
  <si>
    <t>2.11. Rata de neperformanță populaţie, definiție ABE****</t>
  </si>
  <si>
    <t>2.12. Rata de neperformanță companii nefinanciare, definiție ABE****</t>
  </si>
  <si>
    <t>2.13. Efect de pârghie</t>
  </si>
  <si>
    <t>2.14. Indicatorul credite/depozite (LTD)*****</t>
  </si>
  <si>
    <t>3. Indicatori cu frecvență anuală</t>
  </si>
  <si>
    <t xml:space="preserve">3.1. PIB </t>
  </si>
  <si>
    <t>3.2. Deficit bugetar structural (% PIB potențial)</t>
  </si>
  <si>
    <t>3.3. Soldul contului curent</t>
  </si>
  <si>
    <t>3.4. Investiții străine directe ale nerezidenţilor în România</t>
  </si>
  <si>
    <t>NOTA:</t>
  </si>
  <si>
    <t xml:space="preserve">* Rata amortizorului anticiclic se calculează în funcţie de valoarea deviaţiei indicatorului Basel (credit/PIB) de la tendinţa sa pe termen lung. Poate lua următoarele valori, în funcţie de încadrarea sa faţă de pragul inferior (de 2 puncte procentuale), respectiv faţă de pragul superior (de 10 puncte procentuale), astfel: </t>
  </si>
  <si>
    <t xml:space="preserve">Deviația ponderii Îndatorării companiilor nefinanciare și a populației în PIB (numită în continuare Indicator de deziaţie a creditului) față de tendința sa pe termen lung este determinată folosind filtrul unilateral Hodrick-Prescott, pornind de la o perioadă inițială fixă de 4 trimestre, cu un parametru de netezire (lambda) de 400.000, respectiv cu un parametru de netezire standard pentru seriile de date trimestriale (lambda) de 1.600. Indicatorul adițional, calculat cu ajutorul unui parametru de netezire de 1.600, este utilizat întrucât ciclurile financiare în România au o durată mai scurtă, similară ciclurilor economice (de până la 8 ani).  </t>
  </si>
  <si>
    <t xml:space="preserve">** Îndatorarea totală, respectiv a companiilor nefinanciare și a populației reprezintă suma creditelor de la instituții de credit și instituții financiare nebancare, rezidente sau din străinătate, inclusiv creditele scoase în afara bilanțului de către instituții de credit. </t>
  </si>
  <si>
    <t>*** Rata de neperformanță  reprezintă ponderea creditelor care au peste 90 de zile întârziere în totalul creditelor acordate.</t>
  </si>
  <si>
    <t>**** Rata de neperformanță conform definiției EBA reprezintă ponderea creditelor care au peste 90 de zile întârziere și a celor care se află în imposbilitatea de plată în totalul creditelor acordate.</t>
  </si>
  <si>
    <t>***** Indicatorul LTD aferent companiilor nefinanciare și populației</t>
  </si>
  <si>
    <t>An</t>
  </si>
  <si>
    <t>Trimestru</t>
  </si>
  <si>
    <t>1.2 Tendința pe termen lung (λ=400 000, %)</t>
  </si>
  <si>
    <t>1.3 Deviaţie de la tendință (λ=400 000, pp)</t>
  </si>
  <si>
    <t>1.4 Deviaţie de la tendință (λ=400 000, %)</t>
  </si>
  <si>
    <t>1.5 Rata amortizorului anticiclic de capital (λ=400 000, %)</t>
  </si>
  <si>
    <t>1.6 Tendința pe termen lung (λ=1 600, %)</t>
  </si>
  <si>
    <t>1.7 Deviaţie de la tendință (λ=1 600, pp)</t>
  </si>
  <si>
    <t>1.8 Deviaţie de la tendință (λ=1 600, %)</t>
  </si>
  <si>
    <t>1.9 Rata amortizorului anticiclic de capital (λ=1 600, %)*</t>
  </si>
  <si>
    <t>Sursa: INS, CRC, BC, BNR, calcule BNR</t>
  </si>
  <si>
    <t>2.5. Indatorare totală</t>
  </si>
  <si>
    <t>2.6. Îndatorare companii nefinanciare</t>
  </si>
  <si>
    <t>2.7. Îndatorare populaţie</t>
  </si>
  <si>
    <t>2.8. Rata de neperformanță totală, definiție ABE</t>
  </si>
  <si>
    <t>2.9. Rata de neperformanță populaţie, definiție ABE</t>
  </si>
  <si>
    <t>2.10. Rata de neperformanță companii nefinanciare, definiție ABE</t>
  </si>
  <si>
    <t>2.11. Efect de pârghie</t>
  </si>
  <si>
    <t>2.12. Indicatorul credite/ depozite (LTD)</t>
  </si>
  <si>
    <t>indice</t>
  </si>
  <si>
    <t>Sursa: INS</t>
  </si>
  <si>
    <t>Sursa: BNR</t>
  </si>
  <si>
    <t>3.1. PIB</t>
  </si>
  <si>
    <t>3.2. Deficit bugetar structural</t>
  </si>
  <si>
    <t>% PIB potențial</t>
  </si>
  <si>
    <t>Sursa: Comisia Europeană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</si>
</sst>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_(* \(#,##0.00\);_(* &quot;-&quot;??_);_(@_)"/>
    <numFmt numFmtId="164" formatCode="_-* #,##0.00\ _l_e_i_-;\-* #,##0.00\ _l_e_i_-;_-* &quot;-&quot;??\ _l_e_i_-;_-@_-"/>
    <numFmt numFmtId="165" formatCode="_(* #,##0.000_);_(* \(#,##0.000\);_(* &quot;-&quot;??_);_(@_)"/>
    <numFmt numFmtId="166" formatCode="[$-409]mmm\-yy;@"/>
    <numFmt numFmtId="167" formatCode="_(* #,##0_);_(* \(#,##0\);_(* &quot;-&quot;??_);_(@_)"/>
    <numFmt numFmtId="168" formatCode="_-* #,##0.00_-;\-* #,##0.00_-;_-* &quot;-&quot;??_-;_-@_-"/>
    <numFmt numFmtId="169" formatCode="#."/>
    <numFmt numFmtId="170" formatCode="General_)"/>
    <numFmt numFmtId="171" formatCode="_(* #,##0.00_);_(* \(#,##0.00\);_(* \-??_);_(@_)"/>
    <numFmt numFmtId="172" formatCode="d\.\ m\s\ˇ\c\ \r\r\r\r"/>
    <numFmt numFmtId="173" formatCode="_([$€-2]* #,##0.00_);_([$€-2]* \(#,##0.00\);_([$€-2]* &quot;-&quot;??_)"/>
    <numFmt numFmtId="174" formatCode="&quot;lei&quot;#.00"/>
    <numFmt numFmtId="175" formatCode="#.00"/>
    <numFmt numFmtId="176" formatCode="%#.00"/>
    <numFmt numFmtId="177" formatCode="#,###,##0"/>
    <numFmt numFmtId="178" formatCode="&quot;Fr.&quot;\ #,##0;[Red]&quot;Fr.&quot;\ \-#,##0"/>
    <numFmt numFmtId="179" formatCode="&quot;Fr.&quot;\ #,##0.00;[Red]&quot;Fr.&quot;\ \-#,##0.00"/>
  </numFmts>
  <fonts count="68">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name val="Times New Roman"/>
      <family val="1"/>
    </font>
    <font>
      <sz val="11"/>
      <name val="Times New Roman"/>
      <family val="1"/>
    </font>
    <font>
      <sz val="10"/>
      <name val="Arial"/>
      <family val="2"/>
    </font>
    <font>
      <sz val="10"/>
      <name val="Times New Roman"/>
      <family val="1"/>
    </font>
    <font>
      <sz val="11"/>
      <color theme="1"/>
      <name val="Calibri"/>
      <family val="2"/>
      <scheme val="minor"/>
    </font>
    <font>
      <i/>
      <sz val="10"/>
      <name val="Times New Roman"/>
      <family val="1"/>
    </font>
    <font>
      <b/>
      <sz val="10"/>
      <name val="Times New Roman"/>
      <family val="1"/>
    </font>
    <font>
      <b/>
      <sz val="12"/>
      <name val="Times New Roman"/>
      <family val="1"/>
    </font>
    <font>
      <sz val="11"/>
      <color rgb="FF006100"/>
      <name val="Calibri"/>
      <family val="2"/>
      <scheme val="minor"/>
    </font>
    <font>
      <sz val="11"/>
      <color rgb="FF9C6500"/>
      <name val="Calibri"/>
      <family val="2"/>
      <scheme val="minor"/>
    </font>
    <font>
      <sz val="10"/>
      <name val="Arial"/>
    </font>
    <font>
      <sz val="11"/>
      <color indexed="8"/>
      <name val="Calibri"/>
      <family val="2"/>
    </font>
    <font>
      <sz val="10"/>
      <name val="Courier"/>
      <family val="3"/>
    </font>
    <font>
      <sz val="10"/>
      <name val="Tahoma"/>
      <family val="2"/>
    </font>
    <font>
      <sz val="10"/>
      <color indexed="8"/>
      <name val="Arial"/>
      <family val="2"/>
    </font>
    <font>
      <sz val="1"/>
      <color indexed="8"/>
      <name val="Courier"/>
      <family val="1"/>
      <charset val="238"/>
    </font>
    <font>
      <sz val="11"/>
      <color indexed="8"/>
      <name val="Calibri"/>
      <family val="2"/>
      <charset val="238"/>
    </font>
    <font>
      <sz val="11"/>
      <color indexed="9"/>
      <name val="Calibri"/>
      <family val="2"/>
      <charset val="238"/>
    </font>
    <font>
      <sz val="11"/>
      <color indexed="62"/>
      <name val="Calibri"/>
      <family val="2"/>
      <charset val="238"/>
    </font>
    <font>
      <sz val="11"/>
      <color indexed="20"/>
      <name val="Calibri"/>
      <family val="2"/>
      <charset val="238"/>
    </font>
    <font>
      <b/>
      <sz val="18"/>
      <color indexed="56"/>
      <name val="Cambria"/>
      <family val="2"/>
      <charset val="238"/>
    </font>
    <font>
      <b/>
      <sz val="14"/>
      <name val="H-Times New Roman"/>
      <family val="1"/>
    </font>
    <font>
      <b/>
      <sz val="15"/>
      <color indexed="56"/>
      <name val="Calibri"/>
      <family val="2"/>
      <charset val="238"/>
    </font>
    <font>
      <b/>
      <sz val="13"/>
      <color indexed="56"/>
      <name val="Calibri"/>
      <family val="2"/>
      <charset val="238"/>
    </font>
    <font>
      <b/>
      <sz val="11"/>
      <color indexed="56"/>
      <name val="Calibri"/>
      <family val="2"/>
      <charset val="238"/>
    </font>
    <font>
      <b/>
      <sz val="10"/>
      <color indexed="8"/>
      <name val="Arial"/>
      <family val="2"/>
    </font>
    <font>
      <b/>
      <sz val="11"/>
      <color indexed="9"/>
      <name val="Calibri"/>
      <family val="2"/>
      <charset val="238"/>
    </font>
    <font>
      <sz val="10"/>
      <name val="Arial"/>
      <family val="2"/>
      <charset val="238"/>
    </font>
    <font>
      <sz val="11"/>
      <color indexed="10"/>
      <name val="Calibri"/>
      <family val="2"/>
      <charset val="238"/>
    </font>
    <font>
      <sz val="11"/>
      <color indexed="52"/>
      <name val="Calibri"/>
      <family val="2"/>
      <charset val="238"/>
    </font>
    <font>
      <u/>
      <sz val="10"/>
      <color theme="10"/>
      <name val="Arial"/>
      <family val="2"/>
    </font>
    <font>
      <u/>
      <sz val="10"/>
      <color indexed="12"/>
      <name val="Arial"/>
      <family val="2"/>
    </font>
    <font>
      <sz val="11"/>
      <color indexed="17"/>
      <name val="Calibri"/>
      <family val="2"/>
      <charset val="238"/>
    </font>
    <font>
      <b/>
      <sz val="11"/>
      <color indexed="63"/>
      <name val="Calibri"/>
      <family val="2"/>
      <charset val="238"/>
    </font>
    <font>
      <sz val="10"/>
      <name val="MS Sans Serif"/>
      <family val="2"/>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
      <color indexed="8"/>
      <name val="Courier"/>
      <family val="1"/>
      <charset val="238"/>
    </font>
    <font>
      <b/>
      <sz val="18"/>
      <color indexed="62"/>
      <name val="Cambria"/>
      <family val="2"/>
      <charset val="238"/>
    </font>
    <font>
      <sz val="11"/>
      <color indexed="60"/>
      <name val="Calibri"/>
      <family val="2"/>
      <charset val="238"/>
    </font>
    <font>
      <sz val="10"/>
      <color theme="1"/>
      <name val="Trebuchet MS"/>
      <family val="2"/>
      <charset val="238"/>
    </font>
    <font>
      <sz val="12"/>
      <color indexed="8"/>
      <name val="Times New Roman"/>
      <family val="2"/>
      <charset val="238"/>
    </font>
    <font>
      <sz val="12"/>
      <name val="Garamond"/>
      <family val="1"/>
      <charset val="238"/>
    </font>
    <font>
      <sz val="8"/>
      <name val="Arial"/>
      <family val="2"/>
    </font>
    <font>
      <sz val="11"/>
      <color theme="1"/>
      <name val="Times New Roman"/>
      <family val="2"/>
    </font>
    <font>
      <sz val="10"/>
      <name val="Arial CE"/>
      <charset val="238"/>
    </font>
    <font>
      <sz val="10"/>
      <color theme="1"/>
      <name val="Arial"/>
      <family val="2"/>
    </font>
    <font>
      <sz val="12"/>
      <color theme="1"/>
      <name val="Garamond"/>
      <family val="2"/>
      <charset val="238"/>
    </font>
    <font>
      <sz val="10"/>
      <color theme="1"/>
      <name val="Arial"/>
      <family val="2"/>
      <charset val="238"/>
    </font>
    <font>
      <sz val="10"/>
      <name val="Courier"/>
      <family val="1"/>
      <charset val="238"/>
    </font>
    <font>
      <i/>
      <sz val="10"/>
      <name val="Helv"/>
    </font>
    <font>
      <b/>
      <sz val="11"/>
      <color indexed="8"/>
      <name val="Calibri"/>
      <family val="2"/>
      <charset val="238"/>
    </font>
    <font>
      <b/>
      <sz val="11"/>
      <name val="Arial CE"/>
      <charset val="238"/>
    </font>
    <font>
      <b/>
      <sz val="11"/>
      <color indexed="52"/>
      <name val="Calibri"/>
      <family val="2"/>
      <charset val="238"/>
    </font>
    <font>
      <sz val="12"/>
      <name val="Times New Roman"/>
      <family val="1"/>
      <charset val="238"/>
    </font>
    <font>
      <sz val="8"/>
      <name val="H-Times New Roman"/>
      <family val="1"/>
    </font>
    <font>
      <sz val="10"/>
      <name val="MS Sans Serif"/>
      <family val="2"/>
      <charset val="238"/>
    </font>
    <font>
      <sz val="11"/>
      <color theme="1"/>
      <name val="Times New Roman"/>
      <family val="2"/>
      <charset val="238"/>
    </font>
    <font>
      <sz val="11"/>
      <name val="Arial"/>
      <family val="2"/>
    </font>
    <font>
      <sz val="10"/>
      <color rgb="FF1F497D"/>
      <name val="Times New Roman"/>
      <family val="1"/>
    </font>
    <font>
      <b/>
      <i/>
      <sz val="10"/>
      <name val="Times New Roman"/>
      <family val="1"/>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gray0625">
        <fgColor indexed="9"/>
      </patternFill>
    </fill>
    <fill>
      <patternFill patternType="solid">
        <fgColor indexed="9"/>
      </patternFill>
    </fill>
    <fill>
      <patternFill patternType="solid">
        <fgColor indexed="54"/>
      </patternFill>
    </fill>
  </fills>
  <borders count="20">
    <border>
      <left/>
      <right/>
      <top/>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64"/>
      </left>
      <right style="hair">
        <color indexed="64"/>
      </right>
      <top/>
      <bottom/>
      <diagonal/>
    </border>
  </borders>
  <cellStyleXfs count="1052">
    <xf numFmtId="0" fontId="0" fillId="0" borderId="0"/>
    <xf numFmtId="164" fontId="4" fillId="0" borderId="0" applyFont="0" applyFill="0" applyBorder="0" applyAlignment="0" applyProtection="0"/>
    <xf numFmtId="0" fontId="7" fillId="0" borderId="0"/>
    <xf numFmtId="0" fontId="9" fillId="0" borderId="0"/>
    <xf numFmtId="0" fontId="7" fillId="0" borderId="0"/>
    <xf numFmtId="0" fontId="3" fillId="0" borderId="0"/>
    <xf numFmtId="0" fontId="2" fillId="0" borderId="0"/>
    <xf numFmtId="0" fontId="15" fillId="0" borderId="0"/>
    <xf numFmtId="43" fontId="7"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0" fontId="1" fillId="0" borderId="0"/>
    <xf numFmtId="0" fontId="15" fillId="0" borderId="0"/>
    <xf numFmtId="0" fontId="1" fillId="0" borderId="0"/>
    <xf numFmtId="164" fontId="16"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8" fillId="0" borderId="0"/>
    <xf numFmtId="0" fontId="1" fillId="6" borderId="3" applyNumberFormat="0" applyFont="0" applyAlignment="0" applyProtection="0"/>
    <xf numFmtId="9" fontId="7" fillId="0" borderId="0" applyFont="0" applyFill="0" applyBorder="0" applyAlignment="0" applyProtection="0"/>
    <xf numFmtId="14" fontId="17" fillId="0" borderId="0" applyProtection="0">
      <alignment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7" fillId="0" borderId="0"/>
    <xf numFmtId="14" fontId="17" fillId="0" borderId="0" applyProtection="0">
      <alignment vertical="center"/>
    </xf>
    <xf numFmtId="0" fontId="7" fillId="0" borderId="0"/>
    <xf numFmtId="0" fontId="7" fillId="0" borderId="0"/>
    <xf numFmtId="0" fontId="7" fillId="0" borderId="0"/>
    <xf numFmtId="0" fontId="7" fillId="0" borderId="0"/>
    <xf numFmtId="0" fontId="19" fillId="0" borderId="0">
      <alignment vertical="top"/>
    </xf>
    <xf numFmtId="4" fontId="20" fillId="0" borderId="0">
      <protection locked="0"/>
    </xf>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15" borderId="0" applyNumberFormat="0" applyBorder="0" applyAlignment="0" applyProtection="0"/>
    <xf numFmtId="0" fontId="21" fillId="8"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8"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21" borderId="0" applyNumberFormat="0" applyBorder="0" applyAlignment="0" applyProtection="0"/>
    <xf numFmtId="0" fontId="22" fillId="8"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3" fillId="7" borderId="6" applyNumberFormat="0" applyAlignment="0" applyProtection="0"/>
    <xf numFmtId="0" fontId="23" fillId="7" borderId="6" applyNumberFormat="0" applyAlignment="0" applyProtection="0"/>
    <xf numFmtId="0" fontId="23" fillId="7" borderId="6" applyNumberFormat="0" applyAlignment="0" applyProtection="0"/>
    <xf numFmtId="0" fontId="23" fillId="7" borderId="6" applyNumberFormat="0" applyAlignment="0" applyProtection="0"/>
    <xf numFmtId="0" fontId="23" fillId="7" borderId="6" applyNumberFormat="0" applyAlignment="0" applyProtection="0"/>
    <xf numFmtId="0" fontId="23" fillId="7" borderId="6" applyNumberFormat="0" applyAlignment="0" applyProtection="0"/>
    <xf numFmtId="169" fontId="20" fillId="0" borderId="7">
      <protection locked="0"/>
    </xf>
    <xf numFmtId="0" fontId="24" fillId="12" borderId="0" applyNumberFormat="0" applyBorder="0" applyAlignment="0" applyProtection="0"/>
    <xf numFmtId="0" fontId="25" fillId="0" borderId="0" applyNumberFormat="0" applyFill="0" applyBorder="0" applyAlignment="0" applyProtection="0"/>
    <xf numFmtId="170" fontId="26" fillId="0" borderId="0" applyNumberFormat="0" applyFill="0" applyBorder="0" applyProtection="0">
      <alignment horizontal="left"/>
      <protection locked="0"/>
    </xf>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171" fontId="16" fillId="0" borderId="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6" fillId="0" borderId="0" applyFont="0" applyFill="0" applyBorder="0" applyAlignment="0" applyProtection="0"/>
    <xf numFmtId="43" fontId="7" fillId="0" borderId="0" applyNumberFormat="0" applyFont="0" applyFill="0" applyBorder="0" applyAlignment="0" applyProtection="0"/>
    <xf numFmtId="43" fontId="7"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43" fontId="16" fillId="0" borderId="0" applyFont="0" applyFill="0" applyBorder="0" applyAlignment="0" applyProtection="0"/>
    <xf numFmtId="164" fontId="7" fillId="0" borderId="0" applyFont="0" applyFill="0" applyBorder="0" applyAlignment="0" applyProtection="0"/>
    <xf numFmtId="0" fontId="19" fillId="0" borderId="4" applyNumberFormat="0"/>
    <xf numFmtId="0" fontId="19" fillId="0" borderId="4" applyNumberFormat="0"/>
    <xf numFmtId="0" fontId="19" fillId="0" borderId="4" applyNumberFormat="0"/>
    <xf numFmtId="0" fontId="19" fillId="0" borderId="4" applyNumberFormat="0"/>
    <xf numFmtId="0" fontId="19" fillId="0" borderId="4" applyNumberFormat="0"/>
    <xf numFmtId="0" fontId="19" fillId="0" borderId="4" applyNumberFormat="0"/>
    <xf numFmtId="0" fontId="30" fillId="0" borderId="4" applyNumberFormat="0"/>
    <xf numFmtId="0" fontId="30" fillId="0" borderId="4" applyNumberFormat="0"/>
    <xf numFmtId="0" fontId="30" fillId="0" borderId="4" applyNumberFormat="0"/>
    <xf numFmtId="0" fontId="30" fillId="0" borderId="4" applyNumberFormat="0"/>
    <xf numFmtId="0" fontId="30" fillId="0" borderId="4" applyNumberFormat="0"/>
    <xf numFmtId="0" fontId="30" fillId="0" borderId="4" applyNumberFormat="0"/>
    <xf numFmtId="172" fontId="20" fillId="0" borderId="0">
      <protection locked="0"/>
    </xf>
    <xf numFmtId="38" fontId="7" fillId="0" borderId="0" applyFont="0" applyFill="0" applyBorder="0" applyAlignment="0" applyProtection="0"/>
    <xf numFmtId="40" fontId="7" fillId="0" borderId="0" applyFont="0" applyFill="0" applyBorder="0" applyAlignment="0" applyProtection="0"/>
    <xf numFmtId="0" fontId="31" fillId="24" borderId="11" applyNumberFormat="0" applyAlignment="0" applyProtection="0"/>
    <xf numFmtId="173" fontId="7" fillId="0" borderId="0" applyFont="0" applyFill="0" applyBorder="0" applyAlignment="0" applyProtection="0"/>
    <xf numFmtId="168" fontId="32" fillId="0" borderId="0" applyFont="0" applyFill="0" applyBorder="0" applyAlignment="0" applyProtection="0"/>
    <xf numFmtId="0" fontId="33" fillId="0" borderId="0" applyNumberFormat="0" applyFill="0" applyBorder="0" applyAlignment="0" applyProtection="0"/>
    <xf numFmtId="38" fontId="32" fillId="0" borderId="0"/>
    <xf numFmtId="0" fontId="13" fillId="4" borderId="0" applyNumberFormat="0" applyBorder="0" applyAlignment="0" applyProtection="0"/>
    <xf numFmtId="0" fontId="34" fillId="0" borderId="12" applyNumberFormat="0" applyFill="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8" borderId="0" applyNumberFormat="0" applyBorder="0" applyAlignment="0" applyProtection="0"/>
    <xf numFmtId="0" fontId="37" fillId="13" borderId="0" applyNumberFormat="0" applyBorder="0" applyAlignment="0" applyProtection="0"/>
    <xf numFmtId="0" fontId="38" fillId="15" borderId="14" applyNumberFormat="0" applyAlignment="0" applyProtection="0"/>
    <xf numFmtId="0" fontId="38" fillId="15" borderId="14" applyNumberFormat="0" applyAlignment="0" applyProtection="0"/>
    <xf numFmtId="0" fontId="38" fillId="15" borderId="14" applyNumberFormat="0" applyAlignment="0" applyProtection="0"/>
    <xf numFmtId="0" fontId="38" fillId="15" borderId="14" applyNumberFormat="0" applyAlignment="0" applyProtection="0"/>
    <xf numFmtId="0" fontId="38" fillId="15" borderId="14" applyNumberFormat="0" applyAlignment="0" applyProtection="0"/>
    <xf numFmtId="0" fontId="38" fillId="15" borderId="14" applyNumberFormat="0" applyAlignment="0" applyProtection="0"/>
    <xf numFmtId="0" fontId="31" fillId="24" borderId="11" applyNumberFormat="0" applyAlignment="0" applyProtection="0"/>
    <xf numFmtId="0" fontId="39" fillId="0" borderId="0"/>
    <xf numFmtId="174" fontId="20" fillId="0" borderId="0">
      <protection locked="0"/>
    </xf>
    <xf numFmtId="0" fontId="40" fillId="0" borderId="0" applyNumberFormat="0" applyFill="0" applyBorder="0" applyAlignment="0" applyProtection="0"/>
    <xf numFmtId="0" fontId="41" fillId="0" borderId="15" applyNumberFormat="0" applyFill="0" applyAlignment="0" applyProtection="0"/>
    <xf numFmtId="0" fontId="42" fillId="0" borderId="9"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169" fontId="44" fillId="0" borderId="0">
      <protection locked="0"/>
    </xf>
    <xf numFmtId="169" fontId="44" fillId="0" borderId="0">
      <protection locked="0"/>
    </xf>
    <xf numFmtId="0" fontId="45" fillId="0" borderId="0" applyNumberFormat="0" applyFill="0" applyBorder="0" applyAlignment="0" applyProtection="0"/>
    <xf numFmtId="0" fontId="46" fillId="16" borderId="0" applyNumberFormat="0" applyBorder="0" applyAlignment="0" applyProtection="0"/>
    <xf numFmtId="0" fontId="4" fillId="0" borderId="0"/>
    <xf numFmtId="0" fontId="4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49" fillId="0" borderId="0"/>
    <xf numFmtId="0" fontId="32" fillId="0" borderId="0"/>
    <xf numFmtId="0" fontId="4" fillId="0" borderId="0"/>
    <xf numFmtId="0" fontId="50" fillId="0" borderId="0"/>
    <xf numFmtId="0" fontId="32" fillId="0" borderId="0"/>
    <xf numFmtId="0" fontId="50" fillId="0" borderId="0"/>
    <xf numFmtId="0" fontId="50" fillId="0" borderId="0"/>
    <xf numFmtId="0" fontId="50" fillId="0" borderId="0"/>
    <xf numFmtId="0" fontId="50" fillId="0" borderId="0"/>
    <xf numFmtId="0" fontId="7" fillId="0" borderId="0"/>
    <xf numFmtId="0" fontId="32" fillId="0" borderId="0"/>
    <xf numFmtId="0" fontId="51" fillId="0" borderId="0"/>
    <xf numFmtId="0" fontId="52" fillId="0" borderId="0"/>
    <xf numFmtId="0" fontId="7" fillId="29" borderId="0" applyFont="0" applyBorder="0"/>
    <xf numFmtId="0" fontId="4"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50" fillId="0" borderId="0"/>
    <xf numFmtId="0" fontId="1" fillId="0" borderId="0"/>
    <xf numFmtId="0" fontId="1" fillId="0" borderId="0"/>
    <xf numFmtId="0" fontId="7" fillId="0" borderId="0"/>
    <xf numFmtId="0" fontId="4" fillId="0" borderId="0"/>
    <xf numFmtId="0" fontId="16" fillId="0" borderId="0"/>
    <xf numFmtId="0" fontId="49"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1" fillId="0" borderId="0"/>
    <xf numFmtId="0" fontId="7" fillId="0" borderId="0"/>
    <xf numFmtId="0" fontId="4" fillId="0" borderId="0"/>
    <xf numFmtId="0" fontId="47" fillId="0" borderId="0"/>
    <xf numFmtId="0" fontId="32" fillId="0" borderId="0"/>
    <xf numFmtId="0" fontId="53" fillId="0" borderId="0"/>
    <xf numFmtId="0" fontId="7" fillId="0" borderId="0"/>
    <xf numFmtId="0" fontId="7" fillId="0" borderId="0" applyNumberFormat="0" applyFont="0" applyFill="0" applyBorder="0" applyAlignment="0" applyProtection="0"/>
    <xf numFmtId="0" fontId="7" fillId="0" borderId="0"/>
    <xf numFmtId="0" fontId="47" fillId="0" borderId="0"/>
    <xf numFmtId="0" fontId="47" fillId="0" borderId="0"/>
    <xf numFmtId="0" fontId="1" fillId="0" borderId="0"/>
    <xf numFmtId="0" fontId="7" fillId="0" borderId="0"/>
    <xf numFmtId="0" fontId="54" fillId="0" borderId="0"/>
    <xf numFmtId="0" fontId="55"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4" fillId="0" borderId="0"/>
    <xf numFmtId="0" fontId="49" fillId="0" borderId="0"/>
    <xf numFmtId="0" fontId="52" fillId="0" borderId="0"/>
    <xf numFmtId="14" fontId="56" fillId="0" borderId="0" applyProtection="0">
      <alignment vertical="center"/>
    </xf>
    <xf numFmtId="0" fontId="8" fillId="0" borderId="0"/>
    <xf numFmtId="0" fontId="57" fillId="0" borderId="5"/>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175" fontId="20" fillId="0" borderId="0">
      <protection locked="0"/>
    </xf>
    <xf numFmtId="0" fontId="52" fillId="9" borderId="13" applyNumberFormat="0" applyFont="0" applyAlignment="0" applyProtection="0"/>
    <xf numFmtId="0" fontId="52" fillId="9" borderId="13" applyNumberFormat="0" applyFont="0" applyAlignment="0" applyProtection="0"/>
    <xf numFmtId="0" fontId="52" fillId="9" borderId="13" applyNumberFormat="0" applyFont="0" applyAlignment="0" applyProtection="0"/>
    <xf numFmtId="0" fontId="52" fillId="9" borderId="13" applyNumberFormat="0" applyFont="0" applyAlignment="0" applyProtection="0"/>
    <xf numFmtId="0" fontId="52" fillId="9" borderId="13" applyNumberFormat="0" applyFont="0" applyAlignment="0" applyProtection="0"/>
    <xf numFmtId="0" fontId="52" fillId="9" borderId="13" applyNumberFormat="0" applyFont="0" applyAlignment="0" applyProtection="0"/>
    <xf numFmtId="176" fontId="20" fillId="0" borderId="0">
      <protection locked="0"/>
    </xf>
    <xf numFmtId="0" fontId="34" fillId="0" borderId="12" applyNumberFormat="0" applyFill="0" applyAlignment="0" applyProtection="0"/>
    <xf numFmtId="0" fontId="24" fillId="12" borderId="0" applyNumberFormat="0" applyBorder="0" applyAlignment="0" applyProtection="0"/>
    <xf numFmtId="0" fontId="46" fillId="16" borderId="0" applyNumberFormat="0" applyBorder="0" applyAlignment="0" applyProtection="0"/>
    <xf numFmtId="0" fontId="11" fillId="0" borderId="18">
      <alignment horizontal="right" vertical="center"/>
    </xf>
    <xf numFmtId="0" fontId="37" fillId="13" borderId="0" applyNumberFormat="0" applyBorder="0" applyAlignment="0" applyProtection="0"/>
    <xf numFmtId="0" fontId="7" fillId="0" borderId="0"/>
    <xf numFmtId="0" fontId="32" fillId="0" borderId="0"/>
    <xf numFmtId="14" fontId="56" fillId="0" borderId="0" applyProtection="0">
      <alignment vertical="center"/>
    </xf>
    <xf numFmtId="14" fontId="17" fillId="0" borderId="0" applyProtection="0">
      <alignment vertical="center"/>
    </xf>
    <xf numFmtId="0" fontId="59" fillId="0" borderId="0" applyNumberFormat="0" applyFill="0" applyBorder="0" applyAlignment="0"/>
    <xf numFmtId="0" fontId="60" fillId="15" borderId="6" applyNumberFormat="0" applyAlignment="0" applyProtection="0"/>
    <xf numFmtId="0" fontId="60" fillId="15" borderId="6" applyNumberFormat="0" applyAlignment="0" applyProtection="0"/>
    <xf numFmtId="0" fontId="60" fillId="15" borderId="6" applyNumberFormat="0" applyAlignment="0" applyProtection="0"/>
    <xf numFmtId="0" fontId="60" fillId="15" borderId="6" applyNumberFormat="0" applyAlignment="0" applyProtection="0"/>
    <xf numFmtId="0" fontId="60" fillId="15" borderId="6" applyNumberFormat="0" applyAlignment="0" applyProtection="0"/>
    <xf numFmtId="0" fontId="60" fillId="15" borderId="6" applyNumberFormat="0" applyAlignment="0" applyProtection="0"/>
    <xf numFmtId="9" fontId="32" fillId="0" borderId="0" applyFont="0" applyFill="0" applyBorder="0" applyAlignment="0" applyProtection="0"/>
    <xf numFmtId="9" fontId="61" fillId="0" borderId="0" applyFont="0" applyFill="0" applyBorder="0" applyAlignment="0" applyProtection="0"/>
    <xf numFmtId="9" fontId="52" fillId="0" borderId="0" applyFont="0" applyFill="0" applyBorder="0" applyAlignment="0" applyProtection="0"/>
    <xf numFmtId="0" fontId="62" fillId="0" borderId="0" applyNumberFormat="0" applyFill="0" applyBorder="0" applyAlignment="0" applyProtection="0">
      <protection locked="0"/>
    </xf>
    <xf numFmtId="170" fontId="62" fillId="0" borderId="19" applyNumberFormat="0" applyFill="0" applyBorder="0" applyProtection="0">
      <alignment horizontal="center" vertical="center"/>
      <protection locked="0"/>
    </xf>
    <xf numFmtId="170" fontId="62" fillId="0" borderId="19" applyNumberFormat="0" applyFill="0" applyBorder="0" applyProtection="0">
      <alignment horizontal="left" vertical="center"/>
      <protection locked="0"/>
    </xf>
    <xf numFmtId="0" fontId="7" fillId="0" borderId="0"/>
    <xf numFmtId="0" fontId="33" fillId="0" borderId="0" applyNumberFormat="0" applyFill="0" applyBorder="0" applyAlignment="0" applyProtection="0"/>
    <xf numFmtId="177" fontId="30" fillId="30" borderId="0" applyNumberFormat="0" applyBorder="0">
      <protection locked="0"/>
    </xf>
    <xf numFmtId="0" fontId="23" fillId="16" borderId="6" applyNumberFormat="0" applyAlignment="0" applyProtection="0"/>
    <xf numFmtId="0" fontId="23" fillId="16" borderId="6" applyNumberFormat="0" applyAlignment="0" applyProtection="0"/>
    <xf numFmtId="0" fontId="23" fillId="16" borderId="6" applyNumberFormat="0" applyAlignment="0" applyProtection="0"/>
    <xf numFmtId="0" fontId="23" fillId="16" borderId="6" applyNumberFormat="0" applyAlignment="0" applyProtection="0"/>
    <xf numFmtId="0" fontId="23" fillId="16" borderId="6" applyNumberFormat="0" applyAlignment="0" applyProtection="0"/>
    <xf numFmtId="0" fontId="23" fillId="16" borderId="6" applyNumberFormat="0" applyAlignment="0" applyProtection="0"/>
    <xf numFmtId="0" fontId="60" fillId="31" borderId="6" applyNumberFormat="0" applyAlignment="0" applyProtection="0"/>
    <xf numFmtId="0" fontId="60" fillId="31" borderId="6" applyNumberFormat="0" applyAlignment="0" applyProtection="0"/>
    <xf numFmtId="0" fontId="60" fillId="31" borderId="6" applyNumberFormat="0" applyAlignment="0" applyProtection="0"/>
    <xf numFmtId="0" fontId="60" fillId="31" borderId="6" applyNumberFormat="0" applyAlignment="0" applyProtection="0"/>
    <xf numFmtId="0" fontId="60" fillId="31" borderId="6" applyNumberFormat="0" applyAlignment="0" applyProtection="0"/>
    <xf numFmtId="0" fontId="60" fillId="31" borderId="6" applyNumberFormat="0" applyAlignment="0" applyProtection="0"/>
    <xf numFmtId="0" fontId="38" fillId="31" borderId="14" applyNumberFormat="0" applyAlignment="0" applyProtection="0"/>
    <xf numFmtId="0" fontId="38" fillId="31" borderId="14" applyNumberFormat="0" applyAlignment="0" applyProtection="0"/>
    <xf numFmtId="0" fontId="38" fillId="31" borderId="14" applyNumberFormat="0" applyAlignment="0" applyProtection="0"/>
    <xf numFmtId="0" fontId="38" fillId="31" borderId="14" applyNumberFormat="0" applyAlignment="0" applyProtection="0"/>
    <xf numFmtId="0" fontId="38" fillId="31" borderId="14" applyNumberFormat="0" applyAlignment="0" applyProtection="0"/>
    <xf numFmtId="0" fontId="38" fillId="31" borderId="14" applyNumberFormat="0" applyAlignment="0" applyProtection="0"/>
    <xf numFmtId="0" fontId="40" fillId="0" borderId="0" applyNumberFormat="0" applyFill="0" applyBorder="0" applyAlignment="0" applyProtection="0"/>
    <xf numFmtId="178" fontId="63" fillId="0" borderId="0" applyFont="0" applyFill="0" applyBorder="0" applyAlignment="0" applyProtection="0"/>
    <xf numFmtId="179" fontId="63" fillId="0" borderId="0" applyFont="0" applyFill="0" applyBorder="0" applyAlignment="0" applyProtection="0"/>
    <xf numFmtId="0" fontId="22" fillId="20"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2" borderId="0" applyNumberFormat="0" applyBorder="0" applyAlignment="0" applyProtection="0"/>
    <xf numFmtId="0" fontId="22" fillId="20" borderId="0" applyNumberFormat="0" applyBorder="0" applyAlignment="0" applyProtection="0"/>
    <xf numFmtId="0" fontId="22" fillId="28" borderId="0" applyNumberFormat="0" applyBorder="0" applyAlignment="0" applyProtection="0"/>
    <xf numFmtId="0" fontId="7" fillId="0" borderId="0"/>
    <xf numFmtId="0" fontId="50" fillId="0" borderId="0"/>
    <xf numFmtId="0" fontId="7"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17" borderId="0" applyNumberFormat="0" applyBorder="0" applyAlignment="0" applyProtection="0"/>
    <xf numFmtId="0" fontId="21" fillId="8"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2" fillId="21" borderId="0" applyNumberFormat="0" applyBorder="0" applyAlignment="0" applyProtection="0"/>
    <xf numFmtId="0" fontId="22" fillId="8"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8" borderId="0" applyNumberFormat="0" applyBorder="0" applyAlignment="0" applyProtection="0"/>
    <xf numFmtId="0" fontId="24" fillId="12" borderId="0" applyNumberFormat="0" applyBorder="0" applyAlignment="0" applyProtection="0"/>
    <xf numFmtId="0" fontId="60" fillId="15" borderId="6" applyNumberFormat="0" applyAlignment="0" applyProtection="0"/>
    <xf numFmtId="0" fontId="31" fillId="24" borderId="11" applyNumberFormat="0" applyAlignment="0" applyProtection="0"/>
    <xf numFmtId="0" fontId="40" fillId="0" borderId="0" applyNumberFormat="0" applyFill="0" applyBorder="0" applyAlignment="0" applyProtection="0"/>
    <xf numFmtId="0" fontId="37" fillId="13"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23" fillId="7" borderId="6" applyNumberFormat="0" applyAlignment="0" applyProtection="0"/>
    <xf numFmtId="0" fontId="34" fillId="0" borderId="12" applyNumberFormat="0" applyFill="0" applyAlignment="0" applyProtection="0"/>
    <xf numFmtId="0" fontId="46" fillId="16" borderId="0" applyNumberFormat="0" applyBorder="0" applyAlignment="0" applyProtection="0"/>
    <xf numFmtId="0" fontId="7" fillId="0" borderId="0"/>
    <xf numFmtId="0" fontId="7" fillId="9" borderId="13" applyNumberFormat="0" applyFont="0" applyAlignment="0" applyProtection="0"/>
    <xf numFmtId="0" fontId="38" fillId="15" borderId="14" applyNumberFormat="0" applyAlignment="0" applyProtection="0"/>
    <xf numFmtId="0" fontId="25" fillId="0" borderId="0" applyNumberFormat="0" applyFill="0" applyBorder="0" applyAlignment="0" applyProtection="0"/>
    <xf numFmtId="0" fontId="58" fillId="0" borderId="17" applyNumberFormat="0" applyFill="0" applyAlignment="0" applyProtection="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5" fillId="0" borderId="0" applyNumberFormat="0" applyFill="0" applyBorder="0" applyAlignment="0" applyProtection="0"/>
    <xf numFmtId="0" fontId="1" fillId="0" borderId="0"/>
    <xf numFmtId="0" fontId="1" fillId="0" borderId="0"/>
    <xf numFmtId="43" fontId="1" fillId="0" borderId="0" applyFont="0" applyFill="0" applyBorder="0" applyAlignment="0" applyProtection="0"/>
    <xf numFmtId="164" fontId="1" fillId="0" borderId="0" applyFont="0" applyFill="0" applyBorder="0" applyAlignment="0" applyProtection="0"/>
    <xf numFmtId="0" fontId="14" fillId="5" borderId="0" applyNumberFormat="0" applyBorder="0" applyAlignment="0" applyProtection="0"/>
    <xf numFmtId="0" fontId="1" fillId="0" borderId="0"/>
    <xf numFmtId="0" fontId="64" fillId="0" borderId="0"/>
    <xf numFmtId="164" fontId="2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9" fontId="1" fillId="0" borderId="0" applyFont="0" applyFill="0" applyBorder="0" applyAlignment="0" applyProtection="0"/>
    <xf numFmtId="0" fontId="1" fillId="0" borderId="0"/>
    <xf numFmtId="0" fontId="65" fillId="0" borderId="0"/>
    <xf numFmtId="0" fontId="7" fillId="0" borderId="0"/>
    <xf numFmtId="0" fontId="7"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0" fontId="7" fillId="0" borderId="0"/>
    <xf numFmtId="0" fontId="65" fillId="0" borderId="0"/>
    <xf numFmtId="0" fontId="65" fillId="0" borderId="0"/>
    <xf numFmtId="0" fontId="65" fillId="0" borderId="0"/>
    <xf numFmtId="0" fontId="65" fillId="0" borderId="0"/>
    <xf numFmtId="0" fontId="7"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6" borderId="3" applyNumberFormat="0" applyFont="0" applyAlignment="0" applyProtection="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4" fillId="0" borderId="0"/>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xf numFmtId="0" fontId="7" fillId="9" borderId="13" applyNumberFormat="0" applyFont="0" applyAlignment="0" applyProtection="0"/>
    <xf numFmtId="0" fontId="7" fillId="0" borderId="0"/>
    <xf numFmtId="0" fontId="7" fillId="0" borderId="0">
      <alignment vertical="top"/>
    </xf>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6" borderId="3"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7"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6" borderId="3" applyNumberFormat="0" applyFont="0" applyAlignment="0" applyProtection="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1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74">
    <xf numFmtId="0" fontId="0" fillId="0" borderId="0" xfId="0"/>
    <xf numFmtId="0" fontId="5" fillId="2" borderId="0" xfId="0" applyFont="1" applyFill="1" applyBorder="1"/>
    <xf numFmtId="0" fontId="6" fillId="2" borderId="0" xfId="0" applyFont="1" applyFill="1" applyBorder="1" applyAlignment="1">
      <alignment horizontal="left"/>
    </xf>
    <xf numFmtId="0" fontId="6" fillId="2" borderId="0" xfId="0" applyFont="1" applyFill="1" applyBorder="1"/>
    <xf numFmtId="0" fontId="8" fillId="2" borderId="0" xfId="2"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2" borderId="0" xfId="0" applyFont="1" applyFill="1" applyBorder="1" applyAlignment="1">
      <alignment vertical="center" wrapText="1"/>
    </xf>
    <xf numFmtId="0" fontId="5" fillId="2" borderId="0" xfId="0" applyFont="1" applyFill="1" applyBorder="1" applyAlignment="1">
      <alignment horizontal="left"/>
    </xf>
    <xf numFmtId="0" fontId="8" fillId="2" borderId="0" xfId="2" applyFont="1" applyFill="1" applyBorder="1" applyAlignment="1">
      <alignment horizontal="left" vertical="center"/>
    </xf>
    <xf numFmtId="0" fontId="8" fillId="2" borderId="0" xfId="0" applyFont="1" applyFill="1" applyAlignment="1">
      <alignment vertical="center" wrapText="1"/>
    </xf>
    <xf numFmtId="0" fontId="8" fillId="2" borderId="0" xfId="0" applyFont="1" applyFill="1" applyBorder="1" applyAlignment="1">
      <alignment horizontal="left" vertical="center"/>
    </xf>
    <xf numFmtId="0" fontId="6" fillId="2" borderId="0" xfId="3" applyFont="1" applyFill="1" applyBorder="1"/>
    <xf numFmtId="0" fontId="8" fillId="2" borderId="0" xfId="0" applyFont="1" applyFill="1" applyBorder="1" applyAlignment="1">
      <alignment horizontal="center" vertical="center" wrapText="1"/>
    </xf>
    <xf numFmtId="0" fontId="6" fillId="2" borderId="0" xfId="0" applyFont="1" applyFill="1" applyBorder="1" applyAlignment="1">
      <alignment horizontal="left" vertical="center"/>
    </xf>
    <xf numFmtId="0" fontId="5" fillId="2" borderId="0" xfId="0" applyFont="1" applyFill="1" applyBorder="1" applyAlignment="1">
      <alignment horizontal="left" vertical="center"/>
    </xf>
    <xf numFmtId="0" fontId="8" fillId="2" borderId="0" xfId="0" applyFont="1" applyFill="1" applyBorder="1"/>
    <xf numFmtId="0" fontId="8" fillId="2" borderId="0" xfId="0" applyFont="1" applyFill="1"/>
    <xf numFmtId="0" fontId="8" fillId="2" borderId="0" xfId="2" applyFont="1" applyFill="1" applyBorder="1"/>
    <xf numFmtId="0" fontId="8" fillId="2" borderId="0" xfId="2" applyFont="1" applyFill="1" applyBorder="1" applyAlignment="1">
      <alignment horizontal="left" vertical="center" wrapText="1"/>
    </xf>
    <xf numFmtId="164" fontId="8" fillId="2" borderId="0" xfId="1" applyFont="1" applyFill="1"/>
    <xf numFmtId="0" fontId="5" fillId="2" borderId="0" xfId="0" applyFont="1" applyFill="1" applyBorder="1" applyAlignment="1">
      <alignment vertical="center"/>
    </xf>
    <xf numFmtId="164" fontId="8" fillId="2" borderId="0" xfId="1" applyFont="1" applyFill="1" applyAlignment="1">
      <alignment vertical="center" wrapText="1"/>
    </xf>
    <xf numFmtId="164" fontId="8" fillId="2" borderId="1" xfId="1" applyFont="1" applyFill="1" applyBorder="1" applyAlignment="1">
      <alignment horizontal="center" vertical="center" wrapText="1"/>
    </xf>
    <xf numFmtId="0" fontId="8" fillId="2" borderId="0" xfId="0" applyFont="1" applyFill="1" applyAlignment="1"/>
    <xf numFmtId="0" fontId="8" fillId="2" borderId="0" xfId="4" applyFont="1" applyFill="1" applyBorder="1"/>
    <xf numFmtId="164" fontId="8" fillId="2" borderId="0" xfId="1" applyFont="1" applyFill="1" applyBorder="1"/>
    <xf numFmtId="164" fontId="8" fillId="2" borderId="1" xfId="1" applyFont="1" applyFill="1" applyBorder="1"/>
    <xf numFmtId="0" fontId="8" fillId="2" borderId="0" xfId="0" applyFont="1" applyFill="1" applyBorder="1" applyAlignment="1">
      <alignment horizontal="center"/>
    </xf>
    <xf numFmtId="0" fontId="11"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vertical="center"/>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0" fillId="2" borderId="0" xfId="4" applyFont="1" applyFill="1" applyBorder="1" applyAlignment="1">
      <alignment vertical="center" wrapText="1"/>
    </xf>
    <xf numFmtId="2" fontId="8" fillId="2" borderId="0" xfId="0" applyNumberFormat="1" applyFont="1" applyFill="1" applyBorder="1"/>
    <xf numFmtId="166" fontId="8" fillId="2" borderId="0" xfId="4" applyNumberFormat="1" applyFont="1" applyFill="1" applyBorder="1" applyAlignment="1">
      <alignment horizontal="center"/>
    </xf>
    <xf numFmtId="164" fontId="8" fillId="2" borderId="0" xfId="1" applyNumberFormat="1" applyFont="1" applyFill="1" applyBorder="1"/>
    <xf numFmtId="164" fontId="8" fillId="2" borderId="0" xfId="1" applyFont="1" applyFill="1" applyAlignment="1">
      <alignment horizontal="center"/>
    </xf>
    <xf numFmtId="0" fontId="8" fillId="2" borderId="0" xfId="0" applyFont="1" applyFill="1"/>
    <xf numFmtId="166" fontId="8" fillId="2" borderId="0" xfId="4" applyNumberFormat="1" applyFont="1" applyFill="1" applyBorder="1"/>
    <xf numFmtId="164" fontId="8" fillId="2" borderId="0" xfId="1" applyFont="1" applyFill="1" applyBorder="1" applyAlignment="1">
      <alignment horizontal="center" wrapText="1"/>
    </xf>
    <xf numFmtId="164" fontId="8" fillId="2" borderId="0" xfId="1" applyNumberFormat="1" applyFont="1" applyFill="1" applyBorder="1" applyAlignment="1">
      <alignment horizontal="center"/>
    </xf>
    <xf numFmtId="164" fontId="8" fillId="2" borderId="0" xfId="0" applyNumberFormat="1" applyFont="1" applyFill="1" applyBorder="1" applyAlignment="1">
      <alignment horizontal="center"/>
    </xf>
    <xf numFmtId="0" fontId="8" fillId="3" borderId="0" xfId="0" applyFont="1" applyFill="1"/>
    <xf numFmtId="0" fontId="8" fillId="2" borderId="0" xfId="0" applyFont="1" applyFill="1" applyBorder="1"/>
    <xf numFmtId="164" fontId="8" fillId="2" borderId="0" xfId="1" applyFont="1" applyFill="1" applyBorder="1" applyAlignment="1">
      <alignment horizontal="center"/>
    </xf>
    <xf numFmtId="164" fontId="8" fillId="2" borderId="0" xfId="1" applyFont="1" applyFill="1" applyBorder="1" applyAlignment="1">
      <alignment vertical="center"/>
    </xf>
    <xf numFmtId="164" fontId="8" fillId="2" borderId="0" xfId="1" applyFont="1" applyFill="1" applyBorder="1" applyAlignment="1">
      <alignment wrapText="1"/>
    </xf>
    <xf numFmtId="164" fontId="8" fillId="2" borderId="0" xfId="1" applyFont="1" applyFill="1"/>
    <xf numFmtId="164" fontId="8" fillId="2" borderId="1" xfId="1" applyFont="1" applyFill="1" applyBorder="1" applyAlignment="1">
      <alignment wrapText="1"/>
    </xf>
    <xf numFmtId="164" fontId="8" fillId="2" borderId="1" xfId="1" applyFont="1" applyFill="1" applyBorder="1"/>
    <xf numFmtId="164" fontId="8" fillId="2" borderId="2" xfId="1" applyFont="1" applyFill="1" applyBorder="1"/>
    <xf numFmtId="43" fontId="8" fillId="2" borderId="1" xfId="1" applyNumberFormat="1" applyFont="1" applyFill="1" applyBorder="1" applyAlignment="1">
      <alignment vertical="center"/>
    </xf>
    <xf numFmtId="164" fontId="8" fillId="2" borderId="0" xfId="1" applyFont="1" applyFill="1" applyBorder="1"/>
    <xf numFmtId="167" fontId="8" fillId="2" borderId="0" xfId="1" applyNumberFormat="1" applyFont="1" applyFill="1" applyBorder="1"/>
    <xf numFmtId="167" fontId="8" fillId="2" borderId="0" xfId="1" applyNumberFormat="1" applyFont="1" applyFill="1" applyBorder="1" applyAlignment="1">
      <alignment horizontal="right"/>
    </xf>
    <xf numFmtId="0" fontId="12" fillId="2" borderId="0" xfId="0" applyFont="1" applyFill="1" applyBorder="1"/>
    <xf numFmtId="0" fontId="12" fillId="2" borderId="0" xfId="0" applyFont="1" applyFill="1" applyBorder="1" applyAlignment="1">
      <alignment vertical="center"/>
    </xf>
    <xf numFmtId="43" fontId="8" fillId="2" borderId="1" xfId="1" applyNumberFormat="1" applyFont="1" applyFill="1" applyBorder="1" applyAlignment="1">
      <alignment horizontal="center" vertical="center"/>
    </xf>
    <xf numFmtId="165" fontId="8" fillId="2" borderId="0" xfId="1" applyNumberFormat="1" applyFont="1" applyFill="1" applyBorder="1" applyAlignment="1">
      <alignment vertical="center"/>
    </xf>
    <xf numFmtId="165" fontId="8" fillId="2" borderId="0" xfId="1" applyNumberFormat="1" applyFont="1" applyFill="1" applyBorder="1" applyAlignment="1">
      <alignment horizontal="left" vertical="center"/>
    </xf>
    <xf numFmtId="164" fontId="8" fillId="2" borderId="0" xfId="1" applyFont="1" applyFill="1" applyBorder="1" applyAlignment="1">
      <alignment horizontal="left" vertical="center"/>
    </xf>
    <xf numFmtId="0" fontId="66" fillId="2" borderId="0" xfId="0" applyFont="1" applyFill="1" applyAlignment="1">
      <alignment vertical="center"/>
    </xf>
    <xf numFmtId="0" fontId="8" fillId="2" borderId="0" xfId="0" applyFont="1" applyFill="1" applyAlignment="1">
      <alignment horizontal="center" vertical="center" wrapText="1"/>
    </xf>
    <xf numFmtId="0" fontId="8" fillId="2" borderId="0" xfId="0" applyFont="1" applyFill="1" applyBorder="1" applyAlignment="1">
      <alignment horizontal="left"/>
    </xf>
    <xf numFmtId="0" fontId="8" fillId="2" borderId="0" xfId="0" applyFont="1" applyFill="1" applyBorder="1" applyAlignment="1">
      <alignment wrapText="1"/>
    </xf>
    <xf numFmtId="0" fontId="10" fillId="2" borderId="0" xfId="2" applyFont="1" applyFill="1" applyBorder="1"/>
    <xf numFmtId="164" fontId="10" fillId="2" borderId="0" xfId="1" applyFont="1" applyFill="1" applyBorder="1" applyAlignment="1">
      <alignment horizontal="center" vertical="center" wrapText="1"/>
    </xf>
    <xf numFmtId="0" fontId="8" fillId="2" borderId="0" xfId="0" applyFont="1" applyFill="1" applyBorder="1" applyAlignment="1">
      <alignment horizontal="left" wrapText="1"/>
    </xf>
    <xf numFmtId="164" fontId="8" fillId="2" borderId="0" xfId="1" applyNumberFormat="1" applyFont="1" applyFill="1"/>
    <xf numFmtId="0" fontId="8" fillId="2" borderId="0" xfId="0" applyFont="1" applyFill="1" applyBorder="1" applyAlignment="1">
      <alignment horizontal="left" wrapText="1"/>
    </xf>
    <xf numFmtId="0" fontId="67" fillId="2" borderId="0" xfId="0" applyFont="1" applyFill="1" applyBorder="1" applyAlignment="1">
      <alignment horizontal="left" wrapText="1"/>
    </xf>
    <xf numFmtId="0" fontId="8" fillId="2" borderId="0" xfId="0" applyFont="1" applyFill="1" applyAlignment="1">
      <alignment horizontal="left" vertical="center" wrapText="1"/>
    </xf>
  </cellXfs>
  <cellStyles count="1052">
    <cellStyle name="_CZ" xfId="28"/>
    <cellStyle name="_HU" xfId="29"/>
    <cellStyle name="_kapacitásszámítás1" xfId="30"/>
    <cellStyle name="_kapacitásszámítás2" xfId="31"/>
    <cellStyle name="_MonFor_SLO_090819_abrak_v1_HD" xfId="32"/>
    <cellStyle name="_Sheet11" xfId="33"/>
    <cellStyle name="_Sheet9" xfId="34"/>
    <cellStyle name="Źrka" xfId="35"/>
    <cellStyle name="20 % – Zvýraznění1" xfId="36"/>
    <cellStyle name="20 % – Zvýraznění2" xfId="37"/>
    <cellStyle name="20 % – Zvýraznění3" xfId="38"/>
    <cellStyle name="20 % – Zvýraznění4" xfId="39"/>
    <cellStyle name="20 % – Zvýraznění5" xfId="40"/>
    <cellStyle name="20 % – Zvýraznění6" xfId="41"/>
    <cellStyle name="20% - 1. jelölőszín" xfId="42"/>
    <cellStyle name="20% - 2. jelölőszín" xfId="43"/>
    <cellStyle name="20% - 3. jelölőszín" xfId="44"/>
    <cellStyle name="20% - 4. jelölőszín" xfId="45"/>
    <cellStyle name="20% - 5. jelölőszín" xfId="46"/>
    <cellStyle name="20% - 6. jelölőszín" xfId="47"/>
    <cellStyle name="20% - Accent1 2" xfId="432"/>
    <cellStyle name="20% - Accent2 2" xfId="433"/>
    <cellStyle name="20% - Accent3 2" xfId="434"/>
    <cellStyle name="20% - Accent4 2" xfId="435"/>
    <cellStyle name="20% - Accent5 2" xfId="436"/>
    <cellStyle name="20% - Accent6 2" xfId="437"/>
    <cellStyle name="40 % – Zvýraznění1" xfId="48"/>
    <cellStyle name="40 % – Zvýraznění2" xfId="49"/>
    <cellStyle name="40 % – Zvýraznění3" xfId="50"/>
    <cellStyle name="40 % – Zvýraznění4" xfId="51"/>
    <cellStyle name="40 % – Zvýraznění5" xfId="52"/>
    <cellStyle name="40 % – Zvýraznění6" xfId="53"/>
    <cellStyle name="40% - 1. jelölőszín" xfId="54"/>
    <cellStyle name="40% - 2. jelölőszín" xfId="55"/>
    <cellStyle name="40% - 3. jelölőszín" xfId="56"/>
    <cellStyle name="40% - 4. jelölőszín" xfId="57"/>
    <cellStyle name="40% - 5. jelölőszín" xfId="58"/>
    <cellStyle name="40% - 6. jelölőszín" xfId="59"/>
    <cellStyle name="40% - Accent1 2" xfId="438"/>
    <cellStyle name="40% - Accent2 2" xfId="439"/>
    <cellStyle name="40% - Accent3 2" xfId="440"/>
    <cellStyle name="40% - Accent4 2" xfId="441"/>
    <cellStyle name="40% - Accent5 2" xfId="442"/>
    <cellStyle name="40% - Accent6 2" xfId="443"/>
    <cellStyle name="60 % – Zvýraznění1" xfId="60"/>
    <cellStyle name="60 % – Zvýraznění2" xfId="61"/>
    <cellStyle name="60 % – Zvýraznění3" xfId="62"/>
    <cellStyle name="60 % – Zvýraznění4" xfId="63"/>
    <cellStyle name="60 % – Zvýraznění5" xfId="64"/>
    <cellStyle name="60 % – Zvýraznění6" xfId="65"/>
    <cellStyle name="60% - 1. jelölőszín" xfId="66"/>
    <cellStyle name="60% - 2. jelölőszín" xfId="67"/>
    <cellStyle name="60% - 3. jelölőszín" xfId="68"/>
    <cellStyle name="60% - 4. jelölőszín" xfId="69"/>
    <cellStyle name="60% - 5. jelölőszín" xfId="70"/>
    <cellStyle name="60% - 6. jelölőszín" xfId="71"/>
    <cellStyle name="60% - Accent1 2" xfId="444"/>
    <cellStyle name="60% - Accent2 2" xfId="445"/>
    <cellStyle name="60% - Accent3 2" xfId="446"/>
    <cellStyle name="60% - Accent4 2" xfId="447"/>
    <cellStyle name="60% - Accent5 2" xfId="448"/>
    <cellStyle name="60% - Accent6 2" xfId="449"/>
    <cellStyle name="Accent1 2" xfId="450"/>
    <cellStyle name="Accent2 2" xfId="451"/>
    <cellStyle name="Accent3 2" xfId="452"/>
    <cellStyle name="Accent4 2" xfId="453"/>
    <cellStyle name="Accent5 2" xfId="454"/>
    <cellStyle name="Accent6 2" xfId="455"/>
    <cellStyle name="Bad 2" xfId="456"/>
    <cellStyle name="Bevitel" xfId="72"/>
    <cellStyle name="Bevitel 2" xfId="73"/>
    <cellStyle name="Bevitel 3" xfId="74"/>
    <cellStyle name="Bevitel 4" xfId="75"/>
    <cellStyle name="Bevitel 5" xfId="76"/>
    <cellStyle name="Bevitel 6" xfId="77"/>
    <cellStyle name="Calculation 2" xfId="457"/>
    <cellStyle name="Celkem" xfId="78"/>
    <cellStyle name="Check Cell 2" xfId="458"/>
    <cellStyle name="Chybně" xfId="79"/>
    <cellStyle name="Cím" xfId="80"/>
    <cellStyle name="cim1" xfId="81"/>
    <cellStyle name="Címsor 1" xfId="82"/>
    <cellStyle name="Címsor 2" xfId="83"/>
    <cellStyle name="Címsor 3" xfId="84"/>
    <cellStyle name="Címsor 4" xfId="85"/>
    <cellStyle name="Comma" xfId="1" builtinId="3"/>
    <cellStyle name="Comma 10" xfId="86"/>
    <cellStyle name="Comma 10 2" xfId="489"/>
    <cellStyle name="Comma 10 3" xfId="527"/>
    <cellStyle name="Comma 10 3 2" xfId="877"/>
    <cellStyle name="Comma 10 4" xfId="725"/>
    <cellStyle name="Comma 11" xfId="87"/>
    <cellStyle name="Comma 11 2" xfId="88"/>
    <cellStyle name="Comma 11 2 2" xfId="528"/>
    <cellStyle name="Comma 11 2 2 2" xfId="878"/>
    <cellStyle name="Comma 11 2 3" xfId="727"/>
    <cellStyle name="Comma 11 3" xfId="499"/>
    <cellStyle name="Comma 11 3 2" xfId="859"/>
    <cellStyle name="Comma 11 4" xfId="726"/>
    <cellStyle name="Comma 12" xfId="89"/>
    <cellStyle name="Comma 12 2" xfId="90"/>
    <cellStyle name="Comma 12 2 2" xfId="530"/>
    <cellStyle name="Comma 12 2 2 2" xfId="880"/>
    <cellStyle name="Comma 12 2 3" xfId="729"/>
    <cellStyle name="Comma 12 3" xfId="529"/>
    <cellStyle name="Comma 12 3 2" xfId="879"/>
    <cellStyle name="Comma 12 4" xfId="728"/>
    <cellStyle name="Comma 13" xfId="91"/>
    <cellStyle name="Comma 13 2" xfId="92"/>
    <cellStyle name="Comma 13 2 2" xfId="93"/>
    <cellStyle name="Comma 13 2 2 2" xfId="532"/>
    <cellStyle name="Comma 13 2 2 2 2" xfId="882"/>
    <cellStyle name="Comma 13 2 2 3" xfId="732"/>
    <cellStyle name="Comma 13 2 3" xfId="531"/>
    <cellStyle name="Comma 13 2 3 2" xfId="881"/>
    <cellStyle name="Comma 13 2 4" xfId="731"/>
    <cellStyle name="Comma 13 3" xfId="94"/>
    <cellStyle name="Comma 13 3 2" xfId="533"/>
    <cellStyle name="Comma 13 3 2 2" xfId="883"/>
    <cellStyle name="Comma 13 3 3" xfId="733"/>
    <cellStyle name="Comma 13 4" xfId="485"/>
    <cellStyle name="Comma 13 4 2" xfId="852"/>
    <cellStyle name="Comma 13 5" xfId="730"/>
    <cellStyle name="Comma 14" xfId="95"/>
    <cellStyle name="Comma 14 2" xfId="96"/>
    <cellStyle name="Comma 14 2 2" xfId="535"/>
    <cellStyle name="Comma 14 2 2 2" xfId="885"/>
    <cellStyle name="Comma 14 2 3" xfId="735"/>
    <cellStyle name="Comma 14 3" xfId="534"/>
    <cellStyle name="Comma 14 3 2" xfId="884"/>
    <cellStyle name="Comma 14 4" xfId="734"/>
    <cellStyle name="Comma 15" xfId="97"/>
    <cellStyle name="Comma 15 2" xfId="98"/>
    <cellStyle name="Comma 15 2 2" xfId="537"/>
    <cellStyle name="Comma 15 2 2 2" xfId="887"/>
    <cellStyle name="Comma 15 2 3" xfId="737"/>
    <cellStyle name="Comma 15 3" xfId="536"/>
    <cellStyle name="Comma 15 3 2" xfId="886"/>
    <cellStyle name="Comma 15 4" xfId="736"/>
    <cellStyle name="Comma 16" xfId="99"/>
    <cellStyle name="Comma 16 2" xfId="100"/>
    <cellStyle name="Comma 16 2 2" xfId="539"/>
    <cellStyle name="Comma 16 2 2 2" xfId="889"/>
    <cellStyle name="Comma 16 2 3" xfId="739"/>
    <cellStyle name="Comma 16 3" xfId="538"/>
    <cellStyle name="Comma 16 3 2" xfId="888"/>
    <cellStyle name="Comma 16 4" xfId="738"/>
    <cellStyle name="Comma 17" xfId="101"/>
    <cellStyle name="Comma 17 2" xfId="102"/>
    <cellStyle name="Comma 17 2 2" xfId="541"/>
    <cellStyle name="Comma 17 2 2 2" xfId="891"/>
    <cellStyle name="Comma 17 2 3" xfId="741"/>
    <cellStyle name="Comma 17 3" xfId="540"/>
    <cellStyle name="Comma 17 3 2" xfId="890"/>
    <cellStyle name="Comma 17 4" xfId="740"/>
    <cellStyle name="Comma 18" xfId="103"/>
    <cellStyle name="Comma 18 2" xfId="104"/>
    <cellStyle name="Comma 18 2 2" xfId="543"/>
    <cellStyle name="Comma 18 2 2 2" xfId="893"/>
    <cellStyle name="Comma 18 2 3" xfId="743"/>
    <cellStyle name="Comma 18 3" xfId="542"/>
    <cellStyle name="Comma 18 3 2" xfId="892"/>
    <cellStyle name="Comma 18 4" xfId="742"/>
    <cellStyle name="Comma 19" xfId="105"/>
    <cellStyle name="Comma 19 2" xfId="106"/>
    <cellStyle name="Comma 19 2 2" xfId="545"/>
    <cellStyle name="Comma 19 2 2 2" xfId="895"/>
    <cellStyle name="Comma 19 2 3" xfId="745"/>
    <cellStyle name="Comma 19 3" xfId="544"/>
    <cellStyle name="Comma 19 3 2" xfId="894"/>
    <cellStyle name="Comma 19 4" xfId="744"/>
    <cellStyle name="Comma 2" xfId="10"/>
    <cellStyle name="Comma 2 10" xfId="518"/>
    <cellStyle name="Comma 2 10 2" xfId="868"/>
    <cellStyle name="Comma 2 11" xfId="713"/>
    <cellStyle name="Comma 2 2" xfId="25"/>
    <cellStyle name="Comma 2 2 2" xfId="107"/>
    <cellStyle name="Comma 2 2 2 2" xfId="546"/>
    <cellStyle name="Comma 2 2 2 2 2" xfId="896"/>
    <cellStyle name="Comma 2 2 2 3" xfId="746"/>
    <cellStyle name="Comma 2 2 3" xfId="524"/>
    <cellStyle name="Comma 2 2 3 2" xfId="874"/>
    <cellStyle name="Comma 2 2 4" xfId="722"/>
    <cellStyle name="Comma 2 3" xfId="26"/>
    <cellStyle name="Comma 2 3 2" xfId="108"/>
    <cellStyle name="Comma 2 3 2 2" xfId="547"/>
    <cellStyle name="Comma 2 3 2 2 2" xfId="897"/>
    <cellStyle name="Comma 2 3 2 3" xfId="747"/>
    <cellStyle name="Comma 2 3 3" xfId="525"/>
    <cellStyle name="Comma 2 3 3 2" xfId="875"/>
    <cellStyle name="Comma 2 3 4" xfId="723"/>
    <cellStyle name="Comma 2 4" xfId="109"/>
    <cellStyle name="Comma 2 4 2" xfId="110"/>
    <cellStyle name="Comma 2 4 2 2" xfId="549"/>
    <cellStyle name="Comma 2 4 2 2 2" xfId="899"/>
    <cellStyle name="Comma 2 4 2 3" xfId="749"/>
    <cellStyle name="Comma 2 4 3" xfId="548"/>
    <cellStyle name="Comma 2 4 3 2" xfId="898"/>
    <cellStyle name="Comma 2 4 4" xfId="748"/>
    <cellStyle name="Comma 2 5" xfId="111"/>
    <cellStyle name="Comma 2 5 2" xfId="112"/>
    <cellStyle name="Comma 2 5 2 2" xfId="551"/>
    <cellStyle name="Comma 2 5 2 2 2" xfId="901"/>
    <cellStyle name="Comma 2 5 2 3" xfId="751"/>
    <cellStyle name="Comma 2 5 3" xfId="550"/>
    <cellStyle name="Comma 2 5 3 2" xfId="900"/>
    <cellStyle name="Comma 2 5 4" xfId="750"/>
    <cellStyle name="Comma 2 6" xfId="113"/>
    <cellStyle name="Comma 2 7" xfId="114"/>
    <cellStyle name="Comma 2 8" xfId="115"/>
    <cellStyle name="Comma 2 9" xfId="116"/>
    <cellStyle name="Comma 2 9 2" xfId="117"/>
    <cellStyle name="Comma 2 9 2 2" xfId="553"/>
    <cellStyle name="Comma 2 9 2 2 2" xfId="903"/>
    <cellStyle name="Comma 2 9 2 3" xfId="753"/>
    <cellStyle name="Comma 2 9 3" xfId="552"/>
    <cellStyle name="Comma 2 9 3 2" xfId="902"/>
    <cellStyle name="Comma 2 9 4" xfId="752"/>
    <cellStyle name="Comma 20" xfId="118"/>
    <cellStyle name="Comma 20 2" xfId="119"/>
    <cellStyle name="Comma 20 2 2" xfId="555"/>
    <cellStyle name="Comma 20 2 2 2" xfId="905"/>
    <cellStyle name="Comma 20 2 3" xfId="755"/>
    <cellStyle name="Comma 20 3" xfId="554"/>
    <cellStyle name="Comma 20 3 2" xfId="904"/>
    <cellStyle name="Comma 20 4" xfId="754"/>
    <cellStyle name="Comma 21" xfId="120"/>
    <cellStyle name="Comma 21 2" xfId="121"/>
    <cellStyle name="Comma 22" xfId="122"/>
    <cellStyle name="Comma 22 2" xfId="123"/>
    <cellStyle name="Comma 22 2 2" xfId="557"/>
    <cellStyle name="Comma 22 2 2 2" xfId="907"/>
    <cellStyle name="Comma 22 2 3" xfId="757"/>
    <cellStyle name="Comma 22 3" xfId="556"/>
    <cellStyle name="Comma 22 3 2" xfId="906"/>
    <cellStyle name="Comma 22 4" xfId="756"/>
    <cellStyle name="Comma 23" xfId="124"/>
    <cellStyle name="Comma 23 2" xfId="125"/>
    <cellStyle name="Comma 23 2 2" xfId="559"/>
    <cellStyle name="Comma 23 2 2 2" xfId="909"/>
    <cellStyle name="Comma 23 2 3" xfId="759"/>
    <cellStyle name="Comma 23 3" xfId="558"/>
    <cellStyle name="Comma 23 3 2" xfId="908"/>
    <cellStyle name="Comma 23 4" xfId="758"/>
    <cellStyle name="Comma 24" xfId="126"/>
    <cellStyle name="Comma 24 2" xfId="127"/>
    <cellStyle name="Comma 24 2 2" xfId="561"/>
    <cellStyle name="Comma 24 2 2 2" xfId="911"/>
    <cellStyle name="Comma 24 2 3" xfId="761"/>
    <cellStyle name="Comma 24 3" xfId="560"/>
    <cellStyle name="Comma 24 3 2" xfId="910"/>
    <cellStyle name="Comma 24 4" xfId="760"/>
    <cellStyle name="Comma 25" xfId="128"/>
    <cellStyle name="Comma 25 2" xfId="129"/>
    <cellStyle name="Comma 25 2 2" xfId="563"/>
    <cellStyle name="Comma 25 2 2 2" xfId="913"/>
    <cellStyle name="Comma 25 2 3" xfId="763"/>
    <cellStyle name="Comma 25 3" xfId="562"/>
    <cellStyle name="Comma 25 3 2" xfId="912"/>
    <cellStyle name="Comma 25 4" xfId="762"/>
    <cellStyle name="Comma 26" xfId="130"/>
    <cellStyle name="Comma 26 2" xfId="131"/>
    <cellStyle name="Comma 26 2 2" xfId="565"/>
    <cellStyle name="Comma 26 2 2 2" xfId="915"/>
    <cellStyle name="Comma 26 2 3" xfId="765"/>
    <cellStyle name="Comma 26 3" xfId="564"/>
    <cellStyle name="Comma 26 3 2" xfId="914"/>
    <cellStyle name="Comma 26 4" xfId="764"/>
    <cellStyle name="Comma 27" xfId="132"/>
    <cellStyle name="Comma 27 2" xfId="133"/>
    <cellStyle name="Comma 27 2 2" xfId="567"/>
    <cellStyle name="Comma 27 2 2 2" xfId="917"/>
    <cellStyle name="Comma 27 2 3" xfId="767"/>
    <cellStyle name="Comma 27 3" xfId="566"/>
    <cellStyle name="Comma 27 3 2" xfId="916"/>
    <cellStyle name="Comma 27 4" xfId="766"/>
    <cellStyle name="Comma 28" xfId="134"/>
    <cellStyle name="Comma 29" xfId="135"/>
    <cellStyle name="Comma 29 2" xfId="568"/>
    <cellStyle name="Comma 29 2 2" xfId="918"/>
    <cellStyle name="Comma 29 3" xfId="768"/>
    <cellStyle name="Comma 3" xfId="14"/>
    <cellStyle name="Comma 3 2" xfId="136"/>
    <cellStyle name="Comma 3 3" xfId="137"/>
    <cellStyle name="Comma 3 4" xfId="138"/>
    <cellStyle name="Comma 3 5" xfId="139"/>
    <cellStyle name="Comma 3 6" xfId="140"/>
    <cellStyle name="Comma 3 7" xfId="141"/>
    <cellStyle name="Comma 3 8" xfId="142"/>
    <cellStyle name="Comma 3 9" xfId="143"/>
    <cellStyle name="Comma 3 9 2" xfId="569"/>
    <cellStyle name="Comma 3 9 2 2" xfId="919"/>
    <cellStyle name="Comma 3 9 3" xfId="769"/>
    <cellStyle name="Comma 30" xfId="144"/>
    <cellStyle name="Comma 31" xfId="490"/>
    <cellStyle name="Comma 31 2" xfId="854"/>
    <cellStyle name="Comma 32" xfId="510"/>
    <cellStyle name="Comma 32 2" xfId="649"/>
    <cellStyle name="Comma 32 2 2" xfId="999"/>
    <cellStyle name="Comma 32 3" xfId="862"/>
    <cellStyle name="Comma 33" xfId="513"/>
    <cellStyle name="Comma 33 2" xfId="651"/>
    <cellStyle name="Comma 33 2 2" xfId="1001"/>
    <cellStyle name="Comma 33 3" xfId="865"/>
    <cellStyle name="Comma 34" xfId="516"/>
    <cellStyle name="Comma 35" xfId="688"/>
    <cellStyle name="Comma 36" xfId="700"/>
    <cellStyle name="Comma 37" xfId="8"/>
    <cellStyle name="Comma 4" xfId="15"/>
    <cellStyle name="Comma 4 10" xfId="703"/>
    <cellStyle name="Comma 4 2" xfId="145"/>
    <cellStyle name="Comma 4 2 2" xfId="146"/>
    <cellStyle name="Comma 4 2 3" xfId="147"/>
    <cellStyle name="Comma 4 2 3 2" xfId="570"/>
    <cellStyle name="Comma 4 2 3 2 2" xfId="920"/>
    <cellStyle name="Comma 4 2 3 3" xfId="770"/>
    <cellStyle name="Comma 4 3" xfId="148"/>
    <cellStyle name="Comma 4 4" xfId="149"/>
    <cellStyle name="Comma 4 5" xfId="150"/>
    <cellStyle name="Comma 4 6" xfId="151"/>
    <cellStyle name="Comma 4 6 2" xfId="152"/>
    <cellStyle name="Comma 4 6 2 2" xfId="572"/>
    <cellStyle name="Comma 4 6 2 2 2" xfId="922"/>
    <cellStyle name="Comma 4 6 2 3" xfId="772"/>
    <cellStyle name="Comma 4 6 3" xfId="571"/>
    <cellStyle name="Comma 4 6 3 2" xfId="921"/>
    <cellStyle name="Comma 4 6 4" xfId="771"/>
    <cellStyle name="Comma 4 7" xfId="153"/>
    <cellStyle name="Comma 4 7 2" xfId="154"/>
    <cellStyle name="Comma 4 7 2 2" xfId="574"/>
    <cellStyle name="Comma 4 7 2 2 2" xfId="924"/>
    <cellStyle name="Comma 4 7 2 3" xfId="774"/>
    <cellStyle name="Comma 4 7 3" xfId="573"/>
    <cellStyle name="Comma 4 7 3 2" xfId="923"/>
    <cellStyle name="Comma 4 7 4" xfId="773"/>
    <cellStyle name="Comma 4 8" xfId="491"/>
    <cellStyle name="Comma 4 9" xfId="511"/>
    <cellStyle name="Comma 4 9 2" xfId="863"/>
    <cellStyle name="Comma 5" xfId="16"/>
    <cellStyle name="Comma 5 2" xfId="155"/>
    <cellStyle name="Comma 5 3" xfId="156"/>
    <cellStyle name="Comma 5 4" xfId="157"/>
    <cellStyle name="Comma 5 5" xfId="520"/>
    <cellStyle name="Comma 5 5 2" xfId="870"/>
    <cellStyle name="Comma 5 6" xfId="716"/>
    <cellStyle name="Comma 6" xfId="24"/>
    <cellStyle name="Comma 6 2" xfId="158"/>
    <cellStyle name="Comma 6 2 2" xfId="575"/>
    <cellStyle name="Comma 6 2 2 2" xfId="925"/>
    <cellStyle name="Comma 6 2 3" xfId="775"/>
    <cellStyle name="Comma 6 3" xfId="484"/>
    <cellStyle name="Comma 6 3 2" xfId="851"/>
    <cellStyle name="Comma 6 4" xfId="721"/>
    <cellStyle name="Comma 7" xfId="159"/>
    <cellStyle name="Comma 8" xfId="160"/>
    <cellStyle name="Comma 9" xfId="161"/>
    <cellStyle name="Crystal Report Data" xfId="162"/>
    <cellStyle name="Crystal Report Data 2" xfId="163"/>
    <cellStyle name="Crystal Report Data 3" xfId="164"/>
    <cellStyle name="Crystal Report Data 4" xfId="165"/>
    <cellStyle name="Crystal Report Data 5" xfId="166"/>
    <cellStyle name="Crystal Report Data 6" xfId="167"/>
    <cellStyle name="Crystal Report Field" xfId="168"/>
    <cellStyle name="Crystal Report Field 2" xfId="169"/>
    <cellStyle name="Crystal Report Field 3" xfId="170"/>
    <cellStyle name="Crystal Report Field 4" xfId="171"/>
    <cellStyle name="Crystal Report Field 5" xfId="172"/>
    <cellStyle name="Crystal Report Field 6" xfId="173"/>
    <cellStyle name="Datum" xfId="174"/>
    <cellStyle name="Dezimal [0]_BanknotenLEBEN" xfId="175"/>
    <cellStyle name="Dezimal_BanknotenLEBEN" xfId="176"/>
    <cellStyle name="Ellenőrzőcella" xfId="177"/>
    <cellStyle name="Euro" xfId="178"/>
    <cellStyle name="Explanatory Text 2" xfId="459"/>
    <cellStyle name="Ezres 2" xfId="179"/>
    <cellStyle name="Figyelmeztetés" xfId="180"/>
    <cellStyle name="G. Hofer" xfId="181"/>
    <cellStyle name="Good 2" xfId="182"/>
    <cellStyle name="Good 3" xfId="460"/>
    <cellStyle name="Heading 1 2" xfId="461"/>
    <cellStyle name="Heading 2 2" xfId="462"/>
    <cellStyle name="Heading 3 2" xfId="463"/>
    <cellStyle name="Heading 4 2" xfId="464"/>
    <cellStyle name="Hivatkozott cella" xfId="183"/>
    <cellStyle name="Hyperlink 2" xfId="184"/>
    <cellStyle name="Hyperlink 3" xfId="481"/>
    <cellStyle name="Hyperlink䟟monetáris.xls Chart 4" xfId="185"/>
    <cellStyle name="Input 2" xfId="465"/>
    <cellStyle name="Jegyzet" xfId="186"/>
    <cellStyle name="Jegyzet 2" xfId="187"/>
    <cellStyle name="Jegyzet 3" xfId="188"/>
    <cellStyle name="Jegyzet 4" xfId="189"/>
    <cellStyle name="Jegyzet 5" xfId="190"/>
    <cellStyle name="Jegyzet 6" xfId="191"/>
    <cellStyle name="Jelölőszín (1)" xfId="192"/>
    <cellStyle name="Jelölőszín (2)" xfId="193"/>
    <cellStyle name="Jelölőszín (3)" xfId="194"/>
    <cellStyle name="Jelölőszín (4)" xfId="195"/>
    <cellStyle name="Jelölőszín (5)" xfId="196"/>
    <cellStyle name="Jelölőszín (6)" xfId="197"/>
    <cellStyle name="Jó" xfId="198"/>
    <cellStyle name="Kimenet" xfId="199"/>
    <cellStyle name="Kimenet 2" xfId="200"/>
    <cellStyle name="Kimenet 3" xfId="201"/>
    <cellStyle name="Kimenet 4" xfId="202"/>
    <cellStyle name="Kimenet 5" xfId="203"/>
    <cellStyle name="Kimenet 6" xfId="204"/>
    <cellStyle name="Kontrolní buňka" xfId="205"/>
    <cellStyle name="Ledger 17 x 11 in" xfId="206"/>
    <cellStyle name="Linked Cell 2" xfId="466"/>
    <cellStyle name="M‰na" xfId="207"/>
    <cellStyle name="Magyarázó szöveg" xfId="208"/>
    <cellStyle name="Nadpis 1" xfId="209"/>
    <cellStyle name="Nadpis 2" xfId="210"/>
    <cellStyle name="Nadpis 3" xfId="211"/>
    <cellStyle name="Nadpis 4" xfId="212"/>
    <cellStyle name="Nadpis1" xfId="213"/>
    <cellStyle name="Nadpis2" xfId="214"/>
    <cellStyle name="Název" xfId="215"/>
    <cellStyle name="Neutral 2" xfId="467"/>
    <cellStyle name="Neutral 3" xfId="486"/>
    <cellStyle name="Neutrální" xfId="216"/>
    <cellStyle name="Normal" xfId="0" builtinId="0"/>
    <cellStyle name="Normal 10" xfId="217"/>
    <cellStyle name="Normal 10 2" xfId="576"/>
    <cellStyle name="Normal 10 2 2" xfId="926"/>
    <cellStyle name="Normal 10 3" xfId="776"/>
    <cellStyle name="Normál 10 3" xfId="218"/>
    <cellStyle name="Normal 100" xfId="712"/>
    <cellStyle name="Normal 101" xfId="704"/>
    <cellStyle name="Normal 102" xfId="711"/>
    <cellStyle name="Normal 103" xfId="709"/>
    <cellStyle name="Normal 104" xfId="1042"/>
    <cellStyle name="Normal 105" xfId="1043"/>
    <cellStyle name="Normal 106" xfId="7"/>
    <cellStyle name="Normal 107" xfId="12"/>
    <cellStyle name="Normal 108" xfId="1046"/>
    <cellStyle name="Normal 109" xfId="1051"/>
    <cellStyle name="Normal 11" xfId="219"/>
    <cellStyle name="Normal 11 2" xfId="501"/>
    <cellStyle name="Normal 110" xfId="1050"/>
    <cellStyle name="Normal 111" xfId="1047"/>
    <cellStyle name="Normal 112" xfId="1045"/>
    <cellStyle name="Normal 113" xfId="1044"/>
    <cellStyle name="Normal 114" xfId="1049"/>
    <cellStyle name="Normal 115" xfId="1048"/>
    <cellStyle name="Normal 12" xfId="220"/>
    <cellStyle name="Normal 12 2" xfId="221"/>
    <cellStyle name="Normal 12 2 2" xfId="222"/>
    <cellStyle name="Normal 12 2 2 2" xfId="577"/>
    <cellStyle name="Normal 12 2 2 2 2" xfId="927"/>
    <cellStyle name="Normal 12 2 2 3" xfId="778"/>
    <cellStyle name="Normal 12 2 3" xfId="497"/>
    <cellStyle name="Normal 12 2 3 2" xfId="857"/>
    <cellStyle name="Normal 12 2 4" xfId="777"/>
    <cellStyle name="Normal 12 3" xfId="223"/>
    <cellStyle name="Normal 12 3 2" xfId="224"/>
    <cellStyle name="Normal 12 3 2 2" xfId="579"/>
    <cellStyle name="Normal 12 3 2 2 2" xfId="929"/>
    <cellStyle name="Normal 12 3 2 3" xfId="780"/>
    <cellStyle name="Normal 12 3 3" xfId="578"/>
    <cellStyle name="Normal 12 3 3 2" xfId="928"/>
    <cellStyle name="Normal 12 3 4" xfId="779"/>
    <cellStyle name="Normal 12 4" xfId="225"/>
    <cellStyle name="Normal 12 5" xfId="226"/>
    <cellStyle name="Normal 12 5 2" xfId="580"/>
    <cellStyle name="Normal 12 5 2 2" xfId="930"/>
    <cellStyle name="Normal 12 5 3" xfId="781"/>
    <cellStyle name="Normal 12 6" xfId="430"/>
    <cellStyle name="Normal 13" xfId="227"/>
    <cellStyle name="Normal 13 2" xfId="228"/>
    <cellStyle name="Normal 13 2 2" xfId="582"/>
    <cellStyle name="Normal 13 2 2 2" xfId="932"/>
    <cellStyle name="Normal 13 2 3" xfId="783"/>
    <cellStyle name="Normal 13 3" xfId="581"/>
    <cellStyle name="Normal 13 3 2" xfId="931"/>
    <cellStyle name="Normal 13 4" xfId="782"/>
    <cellStyle name="Normal 14" xfId="229"/>
    <cellStyle name="Normal 14 2" xfId="583"/>
    <cellStyle name="Normal 14 2 2" xfId="933"/>
    <cellStyle name="Normal 14 3" xfId="784"/>
    <cellStyle name="Normal 15" xfId="230"/>
    <cellStyle name="Normal 15 2" xfId="231"/>
    <cellStyle name="Normal 15 2 2" xfId="585"/>
    <cellStyle name="Normal 15 2 2 2" xfId="935"/>
    <cellStyle name="Normal 15 2 3" xfId="786"/>
    <cellStyle name="Normal 15 3" xfId="584"/>
    <cellStyle name="Normal 15 3 2" xfId="934"/>
    <cellStyle name="Normal 15 4" xfId="785"/>
    <cellStyle name="Normal 16" xfId="232"/>
    <cellStyle name="Normal 16 2" xfId="233"/>
    <cellStyle name="Normal 16 2 2" xfId="587"/>
    <cellStyle name="Normal 16 2 2 2" xfId="937"/>
    <cellStyle name="Normal 16 2 3" xfId="788"/>
    <cellStyle name="Normal 16 3" xfId="586"/>
    <cellStyle name="Normal 16 3 2" xfId="936"/>
    <cellStyle name="Normal 16 4" xfId="787"/>
    <cellStyle name="Normal 17" xfId="234"/>
    <cellStyle name="Normal 17 2" xfId="235"/>
    <cellStyle name="Normal 17 2 2" xfId="589"/>
    <cellStyle name="Normal 17 2 2 2" xfId="939"/>
    <cellStyle name="Normal 17 2 3" xfId="790"/>
    <cellStyle name="Normal 17 3" xfId="588"/>
    <cellStyle name="Normal 17 3 2" xfId="938"/>
    <cellStyle name="Normal 17 4" xfId="789"/>
    <cellStyle name="Normal 18" xfId="236"/>
    <cellStyle name="Normal 18 2" xfId="237"/>
    <cellStyle name="Normal 18 2 2" xfId="591"/>
    <cellStyle name="Normal 18 2 2 2" xfId="941"/>
    <cellStyle name="Normal 18 2 3" xfId="792"/>
    <cellStyle name="Normal 18 3" xfId="590"/>
    <cellStyle name="Normal 18 3 2" xfId="940"/>
    <cellStyle name="Normal 18 4" xfId="791"/>
    <cellStyle name="Normal 19" xfId="238"/>
    <cellStyle name="Normal 19 2" xfId="239"/>
    <cellStyle name="Normal 19 2 2" xfId="593"/>
    <cellStyle name="Normal 19 2 2 2" xfId="943"/>
    <cellStyle name="Normal 19 2 3" xfId="794"/>
    <cellStyle name="Normal 19 3" xfId="592"/>
    <cellStyle name="Normal 19 3 2" xfId="942"/>
    <cellStyle name="Normal 19 4" xfId="793"/>
    <cellStyle name="Normal 2" xfId="11"/>
    <cellStyle name="Normál 2" xfId="240"/>
    <cellStyle name="Normal 2 10" xfId="241"/>
    <cellStyle name="Normal 2 11" xfId="242"/>
    <cellStyle name="Normal 2 12" xfId="243"/>
    <cellStyle name="Normal 2 13" xfId="244"/>
    <cellStyle name="Normal 2 14" xfId="245"/>
    <cellStyle name="Normal 2 15" xfId="246"/>
    <cellStyle name="Normal 2 16" xfId="247"/>
    <cellStyle name="Normal 2 17" xfId="468"/>
    <cellStyle name="Normal 2 18" xfId="476"/>
    <cellStyle name="Normal 2 19" xfId="475"/>
    <cellStyle name="Normal 2 2" xfId="17"/>
    <cellStyle name="Normál 2 2" xfId="248"/>
    <cellStyle name="Normal 2 2 10" xfId="717"/>
    <cellStyle name="Normal 2 2 2" xfId="249"/>
    <cellStyle name="Normál 2 2 2" xfId="250"/>
    <cellStyle name="Normál 2 2 2 2" xfId="594"/>
    <cellStyle name="Normál 2 2 2 2 2" xfId="944"/>
    <cellStyle name="Normál 2 2 2 3" xfId="795"/>
    <cellStyle name="Normal 2 2 3" xfId="251"/>
    <cellStyle name="Normál 2 2 3" xfId="252"/>
    <cellStyle name="Normal 2 2 4" xfId="253"/>
    <cellStyle name="Normal 2 2 5" xfId="254"/>
    <cellStyle name="Normal 2 2 6" xfId="255"/>
    <cellStyle name="Normal 2 2 7" xfId="256"/>
    <cellStyle name="Normal 2 2 8" xfId="500"/>
    <cellStyle name="Normal 2 2 9" xfId="521"/>
    <cellStyle name="Normal 2 2 9 2" xfId="871"/>
    <cellStyle name="Normal 2 20" xfId="477"/>
    <cellStyle name="Normal 2 21" xfId="3"/>
    <cellStyle name="Normal 2 21 2" xfId="5"/>
    <cellStyle name="Normal 2 21 2 2" xfId="856"/>
    <cellStyle name="Normal 2 21 3" xfId="6"/>
    <cellStyle name="Normal 2 21 4" xfId="493"/>
    <cellStyle name="Normal 2 22" xfId="519"/>
    <cellStyle name="Normal 2 22 2" xfId="869"/>
    <cellStyle name="Normal 2 23" xfId="695"/>
    <cellStyle name="Normal 2 24" xfId="694"/>
    <cellStyle name="Normal 2 25" xfId="714"/>
    <cellStyle name="Normal 2 3" xfId="4"/>
    <cellStyle name="Normal 2 4" xfId="257"/>
    <cellStyle name="Normál 2 4 2" xfId="258"/>
    <cellStyle name="Normal 2 5" xfId="259"/>
    <cellStyle name="Normál 2 5" xfId="260"/>
    <cellStyle name="Normál 2 5 2" xfId="261"/>
    <cellStyle name="Normal 2 6" xfId="262"/>
    <cellStyle name="Normal 2 6 2" xfId="595"/>
    <cellStyle name="Normal 2 6 2 2" xfId="945"/>
    <cellStyle name="Normal 2 6 3" xfId="796"/>
    <cellStyle name="Normal 2 7" xfId="263"/>
    <cellStyle name="Normal 2 8" xfId="264"/>
    <cellStyle name="Normal 2 9" xfId="265"/>
    <cellStyle name="Normal 20" xfId="266"/>
    <cellStyle name="Normal 20 2" xfId="267"/>
    <cellStyle name="Normal 20 2 2" xfId="597"/>
    <cellStyle name="Normal 20 2 2 2" xfId="947"/>
    <cellStyle name="Normal 20 2 3" xfId="798"/>
    <cellStyle name="Normal 20 3" xfId="596"/>
    <cellStyle name="Normal 20 3 2" xfId="946"/>
    <cellStyle name="Normal 20 4" xfId="797"/>
    <cellStyle name="Normal 21" xfId="268"/>
    <cellStyle name="Normal 21 2" xfId="269"/>
    <cellStyle name="Normal 21 2 2" xfId="599"/>
    <cellStyle name="Normal 21 2 2 2" xfId="949"/>
    <cellStyle name="Normal 21 2 3" xfId="800"/>
    <cellStyle name="Normal 21 3" xfId="598"/>
    <cellStyle name="Normal 21 3 2" xfId="948"/>
    <cellStyle name="Normal 21 4" xfId="799"/>
    <cellStyle name="Normal 22" xfId="270"/>
    <cellStyle name="Normal 22 2" xfId="271"/>
    <cellStyle name="Normal 22 2 2" xfId="601"/>
    <cellStyle name="Normal 22 2 2 2" xfId="951"/>
    <cellStyle name="Normal 22 2 3" xfId="802"/>
    <cellStyle name="Normal 22 3" xfId="600"/>
    <cellStyle name="Normal 22 3 2" xfId="950"/>
    <cellStyle name="Normal 22 4" xfId="801"/>
    <cellStyle name="Normal 23" xfId="272"/>
    <cellStyle name="Normal 23 2" xfId="273"/>
    <cellStyle name="Normal 24" xfId="274"/>
    <cellStyle name="Normal 24 2" xfId="275"/>
    <cellStyle name="Normal 24 2 2" xfId="603"/>
    <cellStyle name="Normal 24 2 2 2" xfId="953"/>
    <cellStyle name="Normal 24 2 3" xfId="804"/>
    <cellStyle name="Normal 24 3" xfId="602"/>
    <cellStyle name="Normal 24 3 2" xfId="952"/>
    <cellStyle name="Normal 24 4" xfId="803"/>
    <cellStyle name="Normal 25" xfId="276"/>
    <cellStyle name="Normal 25 2" xfId="277"/>
    <cellStyle name="Normal 25 2 2" xfId="605"/>
    <cellStyle name="Normal 25 2 2 2" xfId="955"/>
    <cellStyle name="Normal 25 2 3" xfId="806"/>
    <cellStyle name="Normal 25 3" xfId="604"/>
    <cellStyle name="Normal 25 3 2" xfId="954"/>
    <cellStyle name="Normal 25 4" xfId="805"/>
    <cellStyle name="Normal 26" xfId="278"/>
    <cellStyle name="Normal 26 2" xfId="279"/>
    <cellStyle name="Normal 26 2 2" xfId="607"/>
    <cellStyle name="Normal 26 2 2 2" xfId="957"/>
    <cellStyle name="Normal 26 2 3" xfId="808"/>
    <cellStyle name="Normal 26 3" xfId="606"/>
    <cellStyle name="Normal 26 3 2" xfId="956"/>
    <cellStyle name="Normal 26 4" xfId="807"/>
    <cellStyle name="Normal 27" xfId="280"/>
    <cellStyle name="Normal 27 2" xfId="281"/>
    <cellStyle name="Normal 27 2 2" xfId="609"/>
    <cellStyle name="Normal 27 2 2 2" xfId="959"/>
    <cellStyle name="Normal 27 2 3" xfId="810"/>
    <cellStyle name="Normal 27 3" xfId="608"/>
    <cellStyle name="Normal 27 3 2" xfId="958"/>
    <cellStyle name="Normal 27 4" xfId="809"/>
    <cellStyle name="Normal 28" xfId="282"/>
    <cellStyle name="Normal 28 2" xfId="283"/>
    <cellStyle name="Normal 28 2 2" xfId="611"/>
    <cellStyle name="Normal 28 2 2 2" xfId="961"/>
    <cellStyle name="Normal 28 2 3" xfId="812"/>
    <cellStyle name="Normal 28 3" xfId="610"/>
    <cellStyle name="Normal 28 3 2" xfId="960"/>
    <cellStyle name="Normal 28 4" xfId="811"/>
    <cellStyle name="Normal 29" xfId="284"/>
    <cellStyle name="Normal 29 2" xfId="285"/>
    <cellStyle name="Normal 29 2 2" xfId="613"/>
    <cellStyle name="Normal 29 2 2 2" xfId="963"/>
    <cellStyle name="Normal 29 2 3" xfId="814"/>
    <cellStyle name="Normal 29 3" xfId="612"/>
    <cellStyle name="Normal 29 3 2" xfId="962"/>
    <cellStyle name="Normal 29 4" xfId="813"/>
    <cellStyle name="Normal 3" xfId="2"/>
    <cellStyle name="Normál 3" xfId="286"/>
    <cellStyle name="Normal 3 10" xfId="287"/>
    <cellStyle name="Normal 3 10 2" xfId="614"/>
    <cellStyle name="Normal 3 10 2 2" xfId="964"/>
    <cellStyle name="Normal 3 10 3" xfId="815"/>
    <cellStyle name="Normal 3 2" xfId="18"/>
    <cellStyle name="Normal 3 2 2" xfId="288"/>
    <cellStyle name="Normal 3 2 2 2" xfId="289"/>
    <cellStyle name="Normal 3 2 2 2 2" xfId="616"/>
    <cellStyle name="Normal 3 2 2 2 2 2" xfId="966"/>
    <cellStyle name="Normal 3 2 2 2 3" xfId="817"/>
    <cellStyle name="Normal 3 2 2 3" xfId="615"/>
    <cellStyle name="Normal 3 2 2 3 2" xfId="965"/>
    <cellStyle name="Normal 3 2 2 4" xfId="816"/>
    <cellStyle name="Normal 3 2 3" xfId="290"/>
    <cellStyle name="Normal 3 2 4" xfId="291"/>
    <cellStyle name="Normal 3 2 4 2" xfId="617"/>
    <cellStyle name="Normal 3 2 4 2 2" xfId="967"/>
    <cellStyle name="Normal 3 2 4 3" xfId="818"/>
    <cellStyle name="Normal 3 2 5" xfId="292"/>
    <cellStyle name="Normal 3 2 5 2" xfId="618"/>
    <cellStyle name="Normal 3 2 5 2 2" xfId="968"/>
    <cellStyle name="Normal 3 2 5 3" xfId="819"/>
    <cellStyle name="Normal 3 2 6" xfId="522"/>
    <cellStyle name="Normal 3 2 6 2" xfId="872"/>
    <cellStyle name="Normal 3 2 7" xfId="718"/>
    <cellStyle name="Normal 3 3" xfId="293"/>
    <cellStyle name="Normál 3 3" xfId="294"/>
    <cellStyle name="Normál 3 3 2" xfId="619"/>
    <cellStyle name="Normál 3 3 2 2" xfId="969"/>
    <cellStyle name="Normál 3 3 3" xfId="820"/>
    <cellStyle name="Normal 3 4" xfId="295"/>
    <cellStyle name="Normál 3 4" xfId="296"/>
    <cellStyle name="Normal 3 5" xfId="297"/>
    <cellStyle name="Normal 3 6" xfId="298"/>
    <cellStyle name="Normal 3 7" xfId="299"/>
    <cellStyle name="Normal 3 8" xfId="300"/>
    <cellStyle name="Normal 3 9" xfId="301"/>
    <cellStyle name="Normal 30" xfId="302"/>
    <cellStyle name="Normal 30 2" xfId="303"/>
    <cellStyle name="Normal 30 2 2" xfId="621"/>
    <cellStyle name="Normal 30 2 2 2" xfId="971"/>
    <cellStyle name="Normal 30 2 3" xfId="822"/>
    <cellStyle name="Normal 30 3" xfId="620"/>
    <cellStyle name="Normal 30 3 2" xfId="970"/>
    <cellStyle name="Normal 30 4" xfId="821"/>
    <cellStyle name="Normal 31" xfId="304"/>
    <cellStyle name="Normal 31 2" xfId="305"/>
    <cellStyle name="Normal 32" xfId="306"/>
    <cellStyle name="Normal 32 2" xfId="622"/>
    <cellStyle name="Normal 32 2 2" xfId="972"/>
    <cellStyle name="Normal 32 3" xfId="823"/>
    <cellStyle name="Normal 33" xfId="307"/>
    <cellStyle name="Normal 34" xfId="429"/>
    <cellStyle name="Normal 35" xfId="431"/>
    <cellStyle name="Normal 35 2" xfId="487"/>
    <cellStyle name="Normal 35 2 2" xfId="853"/>
    <cellStyle name="Normal 36" xfId="474"/>
    <cellStyle name="Normal 36 2" xfId="502"/>
    <cellStyle name="Normal 37" xfId="478"/>
    <cellStyle name="Normal 38" xfId="479"/>
    <cellStyle name="Normal 39" xfId="494"/>
    <cellStyle name="Normal 4" xfId="13"/>
    <cellStyle name="Normal 4 2" xfId="308"/>
    <cellStyle name="Normal 4 2 2" xfId="623"/>
    <cellStyle name="Normal 4 2 2 2" xfId="973"/>
    <cellStyle name="Normal 4 2 3" xfId="824"/>
    <cellStyle name="Normal 4 3" xfId="309"/>
    <cellStyle name="Normal 4 4" xfId="310"/>
    <cellStyle name="Normal 4 5" xfId="311"/>
    <cellStyle name="Normal 4 6" xfId="482"/>
    <cellStyle name="Normal 4 6 2" xfId="488"/>
    <cellStyle name="Normal 4 6 3" xfId="849"/>
    <cellStyle name="Normal 4 7" xfId="715"/>
    <cellStyle name="Normal 40" xfId="495"/>
    <cellStyle name="Normal 41" xfId="496"/>
    <cellStyle name="Normal 42" xfId="503"/>
    <cellStyle name="Normal 42 2" xfId="504"/>
    <cellStyle name="Normal 43" xfId="505"/>
    <cellStyle name="Normal 43 2" xfId="506"/>
    <cellStyle name="Normal 44" xfId="508"/>
    <cellStyle name="Normal 44 2" xfId="647"/>
    <cellStyle name="Normal 44 2 2" xfId="997"/>
    <cellStyle name="Normal 44 3" xfId="860"/>
    <cellStyle name="Normal 45" xfId="512"/>
    <cellStyle name="Normal 45 2" xfId="650"/>
    <cellStyle name="Normal 45 2 2" xfId="1000"/>
    <cellStyle name="Normal 45 3" xfId="864"/>
    <cellStyle name="Normal 46" xfId="515"/>
    <cellStyle name="Normal 46 2" xfId="867"/>
    <cellStyle name="Normal 47" xfId="652"/>
    <cellStyle name="Normal 47 2" xfId="1002"/>
    <cellStyle name="Normal 48" xfId="507"/>
    <cellStyle name="Normal 49" xfId="683"/>
    <cellStyle name="Normal 49 2" xfId="1033"/>
    <cellStyle name="Normal 5" xfId="19"/>
    <cellStyle name="Normal 5 2" xfId="312"/>
    <cellStyle name="Normal 50" xfId="653"/>
    <cellStyle name="Normal 50 2" xfId="1003"/>
    <cellStyle name="Normal 51" xfId="682"/>
    <cellStyle name="Normal 51 2" xfId="1032"/>
    <cellStyle name="Normal 52" xfId="656"/>
    <cellStyle name="Normal 52 2" xfId="1006"/>
    <cellStyle name="Normal 53" xfId="677"/>
    <cellStyle name="Normal 53 2" xfId="1027"/>
    <cellStyle name="Normal 54" xfId="660"/>
    <cellStyle name="Normal 54 2" xfId="1010"/>
    <cellStyle name="Normal 55" xfId="685"/>
    <cellStyle name="Normal 55 2" xfId="1035"/>
    <cellStyle name="Normal 56" xfId="655"/>
    <cellStyle name="Normal 56 2" xfId="1005"/>
    <cellStyle name="Normal 57" xfId="679"/>
    <cellStyle name="Normal 57 2" xfId="1029"/>
    <cellStyle name="Normal 58" xfId="658"/>
    <cellStyle name="Normal 58 2" xfId="1008"/>
    <cellStyle name="Normal 59" xfId="674"/>
    <cellStyle name="Normal 59 2" xfId="1024"/>
    <cellStyle name="Normal 6" xfId="23"/>
    <cellStyle name="Normal 6 2" xfId="313"/>
    <cellStyle name="Normal 6 3" xfId="314"/>
    <cellStyle name="Normal 6 4" xfId="483"/>
    <cellStyle name="Normal 6 4 2" xfId="850"/>
    <cellStyle name="Normal 6 5" xfId="720"/>
    <cellStyle name="Normal 60" xfId="662"/>
    <cellStyle name="Normal 60 2" xfId="1012"/>
    <cellStyle name="Normal 61" xfId="672"/>
    <cellStyle name="Normal 61 2" xfId="1022"/>
    <cellStyle name="Normal 62" xfId="665"/>
    <cellStyle name="Normal 62 2" xfId="1015"/>
    <cellStyle name="Normal 63" xfId="671"/>
    <cellStyle name="Normal 63 2" xfId="1021"/>
    <cellStyle name="Normal 64" xfId="667"/>
    <cellStyle name="Normal 64 2" xfId="1017"/>
    <cellStyle name="Normal 65" xfId="668"/>
    <cellStyle name="Normal 65 2" xfId="1018"/>
    <cellStyle name="Normal 66" xfId="686"/>
    <cellStyle name="Normal 66 2" xfId="1036"/>
    <cellStyle name="Normal 67" xfId="654"/>
    <cellStyle name="Normal 67 2" xfId="1004"/>
    <cellStyle name="Normal 68" xfId="680"/>
    <cellStyle name="Normal 68 2" xfId="1030"/>
    <cellStyle name="Normal 69" xfId="657"/>
    <cellStyle name="Normal 69 2" xfId="1007"/>
    <cellStyle name="Normal 7" xfId="315"/>
    <cellStyle name="Normal 7 2" xfId="316"/>
    <cellStyle name="Normal 7 3" xfId="317"/>
    <cellStyle name="Normal 7 3 2" xfId="624"/>
    <cellStyle name="Normal 7 3 2 2" xfId="974"/>
    <cellStyle name="Normal 7 3 3" xfId="825"/>
    <cellStyle name="Normal 70" xfId="676"/>
    <cellStyle name="Normal 70 2" xfId="1026"/>
    <cellStyle name="Normal 71" xfId="661"/>
    <cellStyle name="Normal 71 2" xfId="1011"/>
    <cellStyle name="Normal 72" xfId="673"/>
    <cellStyle name="Normal 72 2" xfId="1023"/>
    <cellStyle name="Normal 73" xfId="664"/>
    <cellStyle name="Normal 73 2" xfId="1014"/>
    <cellStyle name="Normal 74" xfId="669"/>
    <cellStyle name="Normal 74 2" xfId="1019"/>
    <cellStyle name="Normal 75" xfId="659"/>
    <cellStyle name="Normal 75 2" xfId="1009"/>
    <cellStyle name="Normal 76" xfId="675"/>
    <cellStyle name="Normal 76 2" xfId="1025"/>
    <cellStyle name="Normal 77" xfId="666"/>
    <cellStyle name="Normal 77 2" xfId="1016"/>
    <cellStyle name="Normal 78" xfId="687"/>
    <cellStyle name="Normal 78 2" xfId="1037"/>
    <cellStyle name="Normal 79" xfId="663"/>
    <cellStyle name="Normal 79 2" xfId="1013"/>
    <cellStyle name="Normal 8" xfId="318"/>
    <cellStyle name="Normál 8" xfId="319"/>
    <cellStyle name="Normal 8 2" xfId="320"/>
    <cellStyle name="Normal 8 3" xfId="321"/>
    <cellStyle name="Normal 8 4" xfId="322"/>
    <cellStyle name="Normal 8 5" xfId="323"/>
    <cellStyle name="Normal 8 6" xfId="324"/>
    <cellStyle name="Normal 8 7" xfId="325"/>
    <cellStyle name="Normal 8 8" xfId="326"/>
    <cellStyle name="Normal 8 8 2" xfId="625"/>
    <cellStyle name="Normal 8 8 2 2" xfId="975"/>
    <cellStyle name="Normal 8 8 3" xfId="826"/>
    <cellStyle name="Normal 80" xfId="670"/>
    <cellStyle name="Normal 80 2" xfId="1020"/>
    <cellStyle name="Normal 81" xfId="681"/>
    <cellStyle name="Normal 81 2" xfId="1031"/>
    <cellStyle name="Normal 82" xfId="678"/>
    <cellStyle name="Normal 82 2" xfId="1028"/>
    <cellStyle name="Normal 83" xfId="684"/>
    <cellStyle name="Normal 83 2" xfId="1034"/>
    <cellStyle name="Normal 84" xfId="514"/>
    <cellStyle name="Normal 84 2" xfId="866"/>
    <cellStyle name="Normal 85" xfId="689"/>
    <cellStyle name="Normal 86" xfId="690"/>
    <cellStyle name="Normal 86 2" xfId="1038"/>
    <cellStyle name="Normal 87" xfId="691"/>
    <cellStyle name="Normal 87 2" xfId="1039"/>
    <cellStyle name="Normal 88" xfId="692"/>
    <cellStyle name="Normal 88 2" xfId="1040"/>
    <cellStyle name="Normal 89" xfId="693"/>
    <cellStyle name="Normal 9" xfId="327"/>
    <cellStyle name="Normál 9 2" xfId="328"/>
    <cellStyle name="Normál 9 2 2" xfId="329"/>
    <cellStyle name="Normál 9 2 3" xfId="626"/>
    <cellStyle name="Normál 9 2 3 2" xfId="976"/>
    <cellStyle name="Normál 9 2 4" xfId="827"/>
    <cellStyle name="Normal 90" xfId="697"/>
    <cellStyle name="Normal 91" xfId="698"/>
    <cellStyle name="Normal 91 2" xfId="1041"/>
    <cellStyle name="Normal 92" xfId="699"/>
    <cellStyle name="Normal 93" xfId="701"/>
    <cellStyle name="Normal 94" xfId="706"/>
    <cellStyle name="Normal 95" xfId="702"/>
    <cellStyle name="Normal 96" xfId="707"/>
    <cellStyle name="Normal 97" xfId="705"/>
    <cellStyle name="Normal 98" xfId="710"/>
    <cellStyle name="Normal 99" xfId="708"/>
    <cellStyle name="Normál_Munka1" xfId="330"/>
    <cellStyle name="Normální 2 3" xfId="480"/>
    <cellStyle name="normální_FSR2008_kap_4_1 (3)" xfId="331"/>
    <cellStyle name="Normalny_2 DANE_PODSTAWOWE" xfId="332"/>
    <cellStyle name="Note 2" xfId="20"/>
    <cellStyle name="Note 2 2" xfId="523"/>
    <cellStyle name="Note 2 2 2" xfId="873"/>
    <cellStyle name="Note 2 3" xfId="719"/>
    <cellStyle name="Note 3" xfId="469"/>
    <cellStyle name="Note 4" xfId="696"/>
    <cellStyle name="Notes" xfId="333"/>
    <cellStyle name="Összesen" xfId="334"/>
    <cellStyle name="Összesen 2" xfId="335"/>
    <cellStyle name="Összesen 3" xfId="336"/>
    <cellStyle name="Összesen 4" xfId="337"/>
    <cellStyle name="Összesen 5" xfId="338"/>
    <cellStyle name="Összesen 6" xfId="339"/>
    <cellStyle name="Output 2" xfId="470"/>
    <cellStyle name="Percent 10" xfId="340"/>
    <cellStyle name="Percent 10 2" xfId="341"/>
    <cellStyle name="Percent 10 2 2" xfId="627"/>
    <cellStyle name="Percent 10 2 2 2" xfId="977"/>
    <cellStyle name="Percent 10 2 3" xfId="829"/>
    <cellStyle name="Percent 10 3" xfId="498"/>
    <cellStyle name="Percent 10 3 2" xfId="858"/>
    <cellStyle name="Percent 10 4" xfId="828"/>
    <cellStyle name="Percent 11" xfId="342"/>
    <cellStyle name="Percent 11 2" xfId="343"/>
    <cellStyle name="Percent 11 2 2" xfId="629"/>
    <cellStyle name="Percent 11 2 2 2" xfId="979"/>
    <cellStyle name="Percent 11 2 3" xfId="831"/>
    <cellStyle name="Percent 11 3" xfId="628"/>
    <cellStyle name="Percent 11 3 2" xfId="978"/>
    <cellStyle name="Percent 11 4" xfId="830"/>
    <cellStyle name="Percent 12" xfId="344"/>
    <cellStyle name="Percent 12 2" xfId="345"/>
    <cellStyle name="Percent 12 2 2" xfId="631"/>
    <cellStyle name="Percent 12 2 2 2" xfId="981"/>
    <cellStyle name="Percent 12 2 3" xfId="833"/>
    <cellStyle name="Percent 12 3" xfId="630"/>
    <cellStyle name="Percent 12 3 2" xfId="980"/>
    <cellStyle name="Percent 12 4" xfId="832"/>
    <cellStyle name="Percent 13" xfId="346"/>
    <cellStyle name="Percent 13 2" xfId="347"/>
    <cellStyle name="Percent 13 2 2" xfId="633"/>
    <cellStyle name="Percent 13 2 2 2" xfId="983"/>
    <cellStyle name="Percent 13 2 3" xfId="835"/>
    <cellStyle name="Percent 13 3" xfId="632"/>
    <cellStyle name="Percent 13 3 2" xfId="982"/>
    <cellStyle name="Percent 13 4" xfId="834"/>
    <cellStyle name="Percent 14" xfId="348"/>
    <cellStyle name="Percent 14 2" xfId="634"/>
    <cellStyle name="Percent 14 2 2" xfId="984"/>
    <cellStyle name="Percent 14 3" xfId="836"/>
    <cellStyle name="Percent 15" xfId="349"/>
    <cellStyle name="Percent 15 2" xfId="635"/>
    <cellStyle name="Percent 15 2 2" xfId="985"/>
    <cellStyle name="Percent 15 3" xfId="837"/>
    <cellStyle name="Percent 16" xfId="492"/>
    <cellStyle name="Percent 16 2" xfId="855"/>
    <cellStyle name="Percent 17" xfId="509"/>
    <cellStyle name="Percent 17 2" xfId="648"/>
    <cellStyle name="Percent 17 2 2" xfId="998"/>
    <cellStyle name="Percent 17 3" xfId="861"/>
    <cellStyle name="Percent 18" xfId="517"/>
    <cellStyle name="Percent 19" xfId="9"/>
    <cellStyle name="Percent 2" xfId="21"/>
    <cellStyle name="Percent 2 2" xfId="350"/>
    <cellStyle name="Percent 2 3" xfId="351"/>
    <cellStyle name="Percent 3" xfId="27"/>
    <cellStyle name="Percent 3 2" xfId="352"/>
    <cellStyle name="Percent 3 3" xfId="353"/>
    <cellStyle name="Percent 3 4" xfId="526"/>
    <cellStyle name="Percent 3 4 2" xfId="876"/>
    <cellStyle name="Percent 3 5" xfId="724"/>
    <cellStyle name="Percent 4" xfId="354"/>
    <cellStyle name="Percent 4 2" xfId="355"/>
    <cellStyle name="Percent 4 2 2" xfId="636"/>
    <cellStyle name="Percent 4 2 2 2" xfId="986"/>
    <cellStyle name="Percent 4 2 3" xfId="838"/>
    <cellStyle name="Percent 4 3" xfId="356"/>
    <cellStyle name="Percent 4 4" xfId="357"/>
    <cellStyle name="Percent 4 4 2" xfId="637"/>
    <cellStyle name="Percent 4 4 2 2" xfId="987"/>
    <cellStyle name="Percent 4 4 3" xfId="839"/>
    <cellStyle name="Percent 5" xfId="358"/>
    <cellStyle name="Percent 5 2" xfId="359"/>
    <cellStyle name="Percent 6" xfId="360"/>
    <cellStyle name="Percent 6 2" xfId="361"/>
    <cellStyle name="Percent 6 2 2" xfId="639"/>
    <cellStyle name="Percent 6 2 2 2" xfId="989"/>
    <cellStyle name="Percent 6 2 3" xfId="841"/>
    <cellStyle name="Percent 6 3" xfId="638"/>
    <cellStyle name="Percent 6 3 2" xfId="988"/>
    <cellStyle name="Percent 6 4" xfId="840"/>
    <cellStyle name="Percent 7" xfId="362"/>
    <cellStyle name="Percent 7 2" xfId="363"/>
    <cellStyle name="Percent 7 2 2" xfId="641"/>
    <cellStyle name="Percent 7 2 2 2" xfId="991"/>
    <cellStyle name="Percent 7 2 3" xfId="843"/>
    <cellStyle name="Percent 7 3" xfId="640"/>
    <cellStyle name="Percent 7 3 2" xfId="990"/>
    <cellStyle name="Percent 7 4" xfId="842"/>
    <cellStyle name="Percent 8" xfId="364"/>
    <cellStyle name="Percent 8 2" xfId="365"/>
    <cellStyle name="Percent 8 2 2" xfId="643"/>
    <cellStyle name="Percent 8 2 2 2" xfId="993"/>
    <cellStyle name="Percent 8 2 3" xfId="845"/>
    <cellStyle name="Percent 8 3" xfId="642"/>
    <cellStyle name="Percent 8 3 2" xfId="992"/>
    <cellStyle name="Percent 8 4" xfId="844"/>
    <cellStyle name="Percent 9" xfId="366"/>
    <cellStyle name="Percent 9 2" xfId="367"/>
    <cellStyle name="Percent 9 2 2" xfId="645"/>
    <cellStyle name="Percent 9 2 2 2" xfId="995"/>
    <cellStyle name="Percent 9 2 3" xfId="847"/>
    <cellStyle name="Percent 9 3" xfId="368"/>
    <cellStyle name="Percent 9 3 2" xfId="646"/>
    <cellStyle name="Percent 9 3 2 2" xfId="996"/>
    <cellStyle name="Percent 9 3 3" xfId="848"/>
    <cellStyle name="Percent 9 4" xfId="644"/>
    <cellStyle name="Percent 9 4 2" xfId="994"/>
    <cellStyle name="Percent 9 5" xfId="846"/>
    <cellStyle name="Pevnť" xfId="369"/>
    <cellStyle name="Poznámka" xfId="370"/>
    <cellStyle name="Poznámka 2" xfId="371"/>
    <cellStyle name="Poznámka 3" xfId="372"/>
    <cellStyle name="Poznámka 4" xfId="373"/>
    <cellStyle name="Poznámka 5" xfId="374"/>
    <cellStyle name="Poznámka 6" xfId="375"/>
    <cellStyle name="Procenta" xfId="376"/>
    <cellStyle name="Propojená buňka" xfId="377"/>
    <cellStyle name="Rossz" xfId="378"/>
    <cellStyle name="Semleges" xfId="379"/>
    <cellStyle name="sor1" xfId="380"/>
    <cellStyle name="Správně" xfId="381"/>
    <cellStyle name="Standard_050801 Q2 05 Presentation Tables" xfId="382"/>
    <cellStyle name="Stílus 1" xfId="383"/>
    <cellStyle name="Styl 1" xfId="384"/>
    <cellStyle name="Style 1" xfId="22"/>
    <cellStyle name="Style 1 2" xfId="385"/>
    <cellStyle name="Subtitle" xfId="386"/>
    <cellStyle name="Számítás" xfId="387"/>
    <cellStyle name="Számítás 2" xfId="388"/>
    <cellStyle name="Számítás 3" xfId="389"/>
    <cellStyle name="Számítás 4" xfId="390"/>
    <cellStyle name="Számítás 5" xfId="391"/>
    <cellStyle name="Számítás 6" xfId="392"/>
    <cellStyle name="Százalék 2" xfId="393"/>
    <cellStyle name="Százalék 3" xfId="394"/>
    <cellStyle name="Százalék 3 2" xfId="395"/>
    <cellStyle name="tabla" xfId="396"/>
    <cellStyle name="tablafej" xfId="397"/>
    <cellStyle name="tablasor" xfId="398"/>
    <cellStyle name="test" xfId="399"/>
    <cellStyle name="Text upozornění" xfId="400"/>
    <cellStyle name="Title 2" xfId="471"/>
    <cellStyle name="Total 2" xfId="472"/>
    <cellStyle name="Total intermediaire" xfId="401"/>
    <cellStyle name="Vstup" xfId="402"/>
    <cellStyle name="Vstup 2" xfId="403"/>
    <cellStyle name="Vstup 3" xfId="404"/>
    <cellStyle name="Vstup 4" xfId="405"/>
    <cellStyle name="Vstup 5" xfId="406"/>
    <cellStyle name="Vstup 6" xfId="407"/>
    <cellStyle name="Výpočet" xfId="408"/>
    <cellStyle name="Výpočet 2" xfId="409"/>
    <cellStyle name="Výpočet 3" xfId="410"/>
    <cellStyle name="Výpočet 4" xfId="411"/>
    <cellStyle name="Výpočet 5" xfId="412"/>
    <cellStyle name="Výpočet 6" xfId="413"/>
    <cellStyle name="Výstup" xfId="414"/>
    <cellStyle name="Výstup 2" xfId="415"/>
    <cellStyle name="Výstup 3" xfId="416"/>
    <cellStyle name="Výstup 4" xfId="417"/>
    <cellStyle name="Výstup 5" xfId="418"/>
    <cellStyle name="Výstup 6" xfId="419"/>
    <cellStyle name="Vysvětlující text" xfId="420"/>
    <cellStyle name="Währung [0]_ASXXXXYY" xfId="421"/>
    <cellStyle name="Währung_ASXXXXYY" xfId="422"/>
    <cellStyle name="Warning Text 2" xfId="473"/>
    <cellStyle name="Zvýraznění 1" xfId="423"/>
    <cellStyle name="Zvýraznění 2" xfId="424"/>
    <cellStyle name="Zvýraznění 3" xfId="425"/>
    <cellStyle name="Zvýraznění 4" xfId="426"/>
    <cellStyle name="Zvýraznění 5" xfId="427"/>
    <cellStyle name="Zvýraznění 6" xfId="428"/>
  </cellStyles>
  <dxfs count="64">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297657</xdr:colOff>
      <xdr:row>39</xdr:row>
      <xdr:rowOff>47625</xdr:rowOff>
    </xdr:from>
    <xdr:to>
      <xdr:col>14</xdr:col>
      <xdr:colOff>309563</xdr:colOff>
      <xdr:row>42</xdr:row>
      <xdr:rowOff>0</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6457" y="7496175"/>
          <a:ext cx="6717506" cy="762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819150</xdr:colOff>
      <xdr:row>15</xdr:row>
      <xdr:rowOff>47625</xdr:rowOff>
    </xdr:from>
    <xdr:ext cx="184731" cy="264560"/>
    <xdr:sp macro="" textlink="">
      <xdr:nvSpPr>
        <xdr:cNvPr id="2" name="TextBox 1"/>
        <xdr:cNvSpPr txBox="1"/>
      </xdr:nvSpPr>
      <xdr:spPr>
        <a:xfrm>
          <a:off x="100107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819150</xdr:colOff>
      <xdr:row>15</xdr:row>
      <xdr:rowOff>47625</xdr:rowOff>
    </xdr:from>
    <xdr:ext cx="184731" cy="264560"/>
    <xdr:sp macro="" textlink="">
      <xdr:nvSpPr>
        <xdr:cNvPr id="4" name="TextBox 3"/>
        <xdr:cNvSpPr txBox="1"/>
      </xdr:nvSpPr>
      <xdr:spPr>
        <a:xfrm>
          <a:off x="10267950" y="41776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10</xdr:col>
      <xdr:colOff>807720</xdr:colOff>
      <xdr:row>15</xdr:row>
      <xdr:rowOff>91440</xdr:rowOff>
    </xdr:from>
    <xdr:to>
      <xdr:col>10</xdr:col>
      <xdr:colOff>992451</xdr:colOff>
      <xdr:row>17</xdr:row>
      <xdr:rowOff>13100</xdr:rowOff>
    </xdr:to>
    <xdr:sp macro="" textlink="">
      <xdr:nvSpPr>
        <xdr:cNvPr id="5" name="TextBox 1"/>
        <xdr:cNvSpPr txBox="1"/>
      </xdr:nvSpPr>
      <xdr:spPr>
        <a:xfrm>
          <a:off x="1025842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oneCellAnchor>
    <xdr:from>
      <xdr:col>10</xdr:col>
      <xdr:colOff>819150</xdr:colOff>
      <xdr:row>15</xdr:row>
      <xdr:rowOff>47625</xdr:rowOff>
    </xdr:from>
    <xdr:ext cx="184731" cy="264560"/>
    <xdr:sp macro="" textlink="">
      <xdr:nvSpPr>
        <xdr:cNvPr id="6" name="TextBox 5"/>
        <xdr:cNvSpPr txBox="1"/>
      </xdr:nvSpPr>
      <xdr:spPr>
        <a:xfrm>
          <a:off x="10267950" y="4208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zoomScale="80" zoomScaleNormal="80" zoomScaleSheetLayoutView="70" workbookViewId="0">
      <selection activeCell="U14" sqref="U14"/>
    </sheetView>
  </sheetViews>
  <sheetFormatPr defaultColWidth="9.140625" defaultRowHeight="15"/>
  <cols>
    <col min="1" max="1" width="9.140625" style="3"/>
    <col min="2" max="2" width="9.140625" style="2"/>
    <col min="3" max="16384" width="9.140625" style="3"/>
  </cols>
  <sheetData>
    <row r="1" spans="1:22" ht="15.75">
      <c r="A1" s="1"/>
      <c r="O1" s="4"/>
      <c r="P1" s="5"/>
      <c r="Q1" s="57"/>
      <c r="R1" s="5"/>
      <c r="S1" s="7"/>
    </row>
    <row r="2" spans="1:22">
      <c r="B2" s="8" t="s">
        <v>4</v>
      </c>
      <c r="O2" s="4"/>
      <c r="Q2" s="6"/>
      <c r="R2" s="5"/>
      <c r="S2" s="7"/>
      <c r="V2" s="1"/>
    </row>
    <row r="4" spans="1:22">
      <c r="B4" s="8" t="s">
        <v>5</v>
      </c>
    </row>
    <row r="5" spans="1:22">
      <c r="B5" s="60" t="s">
        <v>6</v>
      </c>
      <c r="I5" s="9"/>
    </row>
    <row r="6" spans="1:22">
      <c r="B6" s="60" t="s">
        <v>7</v>
      </c>
      <c r="I6" s="61"/>
    </row>
    <row r="7" spans="1:22" ht="15.75">
      <c r="B7" s="47" t="s">
        <v>8</v>
      </c>
      <c r="I7" s="62"/>
      <c r="O7" s="4"/>
      <c r="P7" s="5"/>
      <c r="Q7" s="57"/>
      <c r="R7" s="5"/>
      <c r="S7" s="10"/>
    </row>
    <row r="8" spans="1:22">
      <c r="B8" s="60" t="s">
        <v>9</v>
      </c>
      <c r="I8" s="61"/>
      <c r="O8" s="4"/>
      <c r="P8" s="5"/>
      <c r="Q8" s="6"/>
      <c r="R8" s="5"/>
      <c r="S8" s="10"/>
    </row>
    <row r="9" spans="1:22">
      <c r="B9" s="60" t="s">
        <v>10</v>
      </c>
      <c r="I9" s="11"/>
      <c r="O9" s="4"/>
      <c r="P9" s="5"/>
      <c r="Q9" s="6"/>
      <c r="R9" s="5"/>
      <c r="S9" s="10"/>
    </row>
    <row r="10" spans="1:22">
      <c r="B10" s="60" t="s">
        <v>11</v>
      </c>
      <c r="I10" s="61"/>
    </row>
    <row r="11" spans="1:22">
      <c r="B11" s="47" t="s">
        <v>12</v>
      </c>
      <c r="I11" s="61"/>
    </row>
    <row r="12" spans="1:22">
      <c r="B12" s="60" t="s">
        <v>13</v>
      </c>
      <c r="I12" s="61"/>
    </row>
    <row r="13" spans="1:22">
      <c r="B13" s="60" t="s">
        <v>14</v>
      </c>
      <c r="I13" s="61"/>
    </row>
    <row r="14" spans="1:22">
      <c r="B14" s="3"/>
      <c r="I14" s="61"/>
    </row>
    <row r="15" spans="1:22">
      <c r="B15" s="8" t="s">
        <v>15</v>
      </c>
      <c r="I15" s="62"/>
    </row>
    <row r="16" spans="1:22">
      <c r="B16" s="11" t="s">
        <v>16</v>
      </c>
      <c r="I16" s="61"/>
      <c r="J16" s="6"/>
    </row>
    <row r="17" spans="2:10">
      <c r="B17" s="11" t="s">
        <v>17</v>
      </c>
      <c r="I17" s="11"/>
      <c r="J17" s="6"/>
    </row>
    <row r="18" spans="2:10">
      <c r="B18" s="11" t="s">
        <v>18</v>
      </c>
      <c r="I18" s="11"/>
      <c r="J18" s="6"/>
    </row>
    <row r="19" spans="2:10">
      <c r="B19" s="11" t="s">
        <v>19</v>
      </c>
      <c r="I19" s="11"/>
      <c r="J19" s="6"/>
    </row>
    <row r="20" spans="2:10">
      <c r="B20" s="11" t="s">
        <v>20</v>
      </c>
      <c r="G20" s="12"/>
      <c r="J20" s="13"/>
    </row>
    <row r="21" spans="2:10">
      <c r="B21" s="11" t="s">
        <v>21</v>
      </c>
      <c r="G21" s="12"/>
      <c r="J21" s="13"/>
    </row>
    <row r="22" spans="2:10">
      <c r="B22" s="11" t="s">
        <v>22</v>
      </c>
      <c r="G22" s="12"/>
      <c r="J22" s="13"/>
    </row>
    <row r="23" spans="2:10">
      <c r="B23" s="11" t="s">
        <v>23</v>
      </c>
      <c r="G23" s="12"/>
      <c r="J23" s="13"/>
    </row>
    <row r="24" spans="2:10">
      <c r="B24" s="11" t="s">
        <v>24</v>
      </c>
      <c r="G24" s="12"/>
      <c r="J24" s="6"/>
    </row>
    <row r="25" spans="2:10">
      <c r="B25" s="11" t="s">
        <v>25</v>
      </c>
      <c r="J25" s="6"/>
    </row>
    <row r="26" spans="2:10">
      <c r="B26" s="11" t="s">
        <v>26</v>
      </c>
      <c r="J26" s="6"/>
    </row>
    <row r="27" spans="2:10">
      <c r="B27" s="11" t="s">
        <v>27</v>
      </c>
      <c r="J27" s="6"/>
    </row>
    <row r="28" spans="2:10">
      <c r="B28" s="11" t="s">
        <v>28</v>
      </c>
      <c r="J28" s="6"/>
    </row>
    <row r="29" spans="2:10">
      <c r="B29" s="11" t="s">
        <v>29</v>
      </c>
      <c r="J29" s="6"/>
    </row>
    <row r="30" spans="2:10">
      <c r="B30" s="14"/>
    </row>
    <row r="31" spans="2:10" ht="13.5" customHeight="1">
      <c r="B31" s="15" t="s">
        <v>30</v>
      </c>
    </row>
    <row r="32" spans="2:10">
      <c r="B32" s="45" t="s">
        <v>31</v>
      </c>
    </row>
    <row r="33" spans="2:19">
      <c r="B33" s="45" t="s">
        <v>32</v>
      </c>
    </row>
    <row r="34" spans="2:19">
      <c r="B34" s="45" t="s">
        <v>33</v>
      </c>
    </row>
    <row r="35" spans="2:19">
      <c r="B35" s="45" t="s">
        <v>34</v>
      </c>
    </row>
    <row r="37" spans="2:19">
      <c r="B37" s="8" t="s">
        <v>35</v>
      </c>
    </row>
    <row r="38" spans="2:19" ht="20.25" customHeight="1">
      <c r="B38" s="73" t="s">
        <v>36</v>
      </c>
      <c r="C38" s="73"/>
      <c r="D38" s="73"/>
      <c r="E38" s="73"/>
      <c r="F38" s="73"/>
      <c r="G38" s="73"/>
      <c r="H38" s="73"/>
      <c r="I38" s="73"/>
      <c r="J38" s="73"/>
      <c r="K38" s="73"/>
      <c r="L38" s="73"/>
      <c r="M38" s="73"/>
      <c r="N38" s="73"/>
      <c r="O38" s="73"/>
      <c r="P38" s="73"/>
      <c r="Q38" s="73"/>
      <c r="R38" s="73"/>
      <c r="S38" s="73"/>
    </row>
    <row r="39" spans="2:19" ht="26.25" customHeight="1">
      <c r="B39" s="73"/>
      <c r="C39" s="73"/>
      <c r="D39" s="73"/>
      <c r="E39" s="73"/>
      <c r="F39" s="73"/>
      <c r="G39" s="73"/>
      <c r="H39" s="73"/>
      <c r="I39" s="73"/>
      <c r="J39" s="73"/>
      <c r="K39" s="73"/>
      <c r="L39" s="73"/>
      <c r="M39" s="73"/>
      <c r="N39" s="73"/>
      <c r="O39" s="73"/>
      <c r="P39" s="73"/>
      <c r="Q39" s="73"/>
      <c r="R39" s="73"/>
      <c r="S39" s="73"/>
    </row>
    <row r="40" spans="2:19" ht="33.75" customHeight="1">
      <c r="B40" s="39"/>
      <c r="C40" s="45"/>
      <c r="D40" s="45"/>
      <c r="E40" s="45"/>
      <c r="F40" s="45"/>
      <c r="G40" s="45"/>
      <c r="H40" s="45"/>
      <c r="I40" s="45"/>
      <c r="J40" s="45"/>
      <c r="K40" s="45"/>
      <c r="L40" s="45"/>
      <c r="M40" s="45"/>
      <c r="N40" s="45"/>
      <c r="O40" s="45"/>
      <c r="P40" s="45"/>
      <c r="Q40" s="45"/>
      <c r="R40" s="45"/>
      <c r="S40" s="45"/>
    </row>
    <row r="41" spans="2:19">
      <c r="B41" s="63"/>
      <c r="C41" s="45"/>
      <c r="D41" s="45"/>
      <c r="E41" s="45"/>
      <c r="F41" s="45"/>
      <c r="G41" s="45"/>
      <c r="H41" s="45"/>
      <c r="I41" s="45"/>
      <c r="J41" s="45"/>
      <c r="K41" s="45"/>
      <c r="L41" s="45"/>
      <c r="M41" s="45"/>
      <c r="N41" s="45"/>
      <c r="O41" s="45"/>
      <c r="P41" s="45"/>
      <c r="Q41" s="45"/>
      <c r="R41" s="45"/>
      <c r="S41" s="45"/>
    </row>
    <row r="42" spans="2:19">
      <c r="B42" s="63"/>
      <c r="C42" s="45"/>
      <c r="D42" s="45"/>
      <c r="E42" s="45"/>
      <c r="F42" s="45"/>
      <c r="G42" s="45"/>
      <c r="H42" s="45"/>
      <c r="I42" s="45"/>
      <c r="J42" s="45"/>
      <c r="K42" s="45"/>
      <c r="L42" s="45"/>
      <c r="M42" s="45"/>
      <c r="N42" s="45"/>
      <c r="O42" s="45"/>
      <c r="P42" s="45"/>
      <c r="Q42" s="45"/>
      <c r="R42" s="45"/>
      <c r="S42" s="45"/>
    </row>
    <row r="43" spans="2:19" ht="15" customHeight="1">
      <c r="B43" s="63"/>
      <c r="C43" s="45"/>
      <c r="D43" s="45"/>
      <c r="E43" s="45"/>
      <c r="F43" s="45"/>
      <c r="G43" s="45"/>
      <c r="H43" s="45"/>
      <c r="I43" s="45"/>
      <c r="J43" s="45"/>
      <c r="K43" s="45"/>
      <c r="L43" s="45"/>
      <c r="M43" s="45"/>
      <c r="N43" s="45"/>
      <c r="O43" s="45"/>
      <c r="P43" s="45"/>
      <c r="Q43" s="45"/>
      <c r="R43" s="45"/>
      <c r="S43" s="45"/>
    </row>
    <row r="44" spans="2:19" ht="42.75" customHeight="1">
      <c r="B44" s="73" t="s">
        <v>37</v>
      </c>
      <c r="C44" s="73"/>
      <c r="D44" s="73"/>
      <c r="E44" s="73"/>
      <c r="F44" s="73"/>
      <c r="G44" s="73"/>
      <c r="H44" s="73"/>
      <c r="I44" s="73"/>
      <c r="J44" s="73"/>
      <c r="K44" s="73"/>
      <c r="L44" s="73"/>
      <c r="M44" s="73"/>
      <c r="N44" s="73"/>
      <c r="O44" s="73"/>
      <c r="P44" s="73"/>
      <c r="Q44" s="73"/>
      <c r="R44" s="73"/>
      <c r="S44" s="73"/>
    </row>
    <row r="45" spans="2:19" ht="16.5" customHeight="1">
      <c r="B45" s="73"/>
      <c r="C45" s="73"/>
      <c r="D45" s="73"/>
      <c r="E45" s="73"/>
      <c r="F45" s="73"/>
      <c r="G45" s="73"/>
      <c r="H45" s="73"/>
      <c r="I45" s="73"/>
      <c r="J45" s="73"/>
      <c r="K45" s="73"/>
      <c r="L45" s="73"/>
      <c r="M45" s="73"/>
      <c r="N45" s="73"/>
      <c r="O45" s="73"/>
      <c r="P45" s="73"/>
      <c r="Q45" s="73"/>
      <c r="R45" s="73"/>
      <c r="S45" s="73"/>
    </row>
    <row r="46" spans="2:19" ht="60" customHeight="1">
      <c r="B46" s="64"/>
      <c r="C46" s="64"/>
      <c r="D46" s="64"/>
      <c r="E46" s="64"/>
      <c r="F46" s="64"/>
      <c r="G46" s="64"/>
      <c r="H46" s="64"/>
      <c r="I46" s="64"/>
      <c r="J46" s="64"/>
      <c r="K46" s="64"/>
      <c r="L46" s="64"/>
      <c r="M46" s="64"/>
      <c r="N46" s="64"/>
      <c r="O46" s="64"/>
      <c r="P46" s="64"/>
      <c r="Q46" s="64"/>
      <c r="R46" s="64"/>
      <c r="S46" s="64"/>
    </row>
    <row r="47" spans="2:19" ht="47.25" customHeight="1">
      <c r="B47" s="71" t="s">
        <v>38</v>
      </c>
      <c r="C47" s="71"/>
      <c r="D47" s="71"/>
      <c r="E47" s="71"/>
      <c r="F47" s="71"/>
      <c r="G47" s="71"/>
      <c r="H47" s="71"/>
      <c r="I47" s="71"/>
      <c r="J47" s="71"/>
      <c r="K47" s="71"/>
      <c r="L47" s="71"/>
      <c r="M47" s="71"/>
      <c r="N47" s="71"/>
      <c r="O47" s="71"/>
      <c r="P47" s="71"/>
      <c r="Q47" s="71"/>
      <c r="R47" s="71"/>
      <c r="S47" s="45"/>
    </row>
    <row r="48" spans="2:19" ht="15" customHeight="1">
      <c r="B48" s="65"/>
      <c r="C48" s="45"/>
      <c r="D48" s="45"/>
      <c r="E48" s="45"/>
      <c r="F48" s="45"/>
      <c r="G48" s="45"/>
      <c r="H48" s="45"/>
      <c r="I48" s="45"/>
      <c r="J48" s="45"/>
      <c r="K48" s="45"/>
      <c r="L48" s="45"/>
      <c r="M48" s="45"/>
      <c r="N48" s="45"/>
      <c r="O48" s="45"/>
      <c r="P48" s="45"/>
      <c r="Q48" s="45"/>
      <c r="R48" s="45"/>
      <c r="S48" s="45"/>
    </row>
    <row r="49" spans="2:19" ht="15" customHeight="1">
      <c r="B49" s="71" t="s">
        <v>39</v>
      </c>
      <c r="C49" s="71"/>
      <c r="D49" s="71"/>
      <c r="E49" s="71"/>
      <c r="F49" s="71"/>
      <c r="G49" s="71"/>
      <c r="H49" s="71"/>
      <c r="I49" s="71"/>
      <c r="J49" s="71"/>
      <c r="K49" s="71"/>
      <c r="L49" s="71"/>
      <c r="M49" s="71"/>
      <c r="N49" s="71"/>
      <c r="O49" s="71"/>
      <c r="P49" s="71"/>
      <c r="Q49" s="71"/>
      <c r="R49" s="71"/>
      <c r="S49" s="45"/>
    </row>
    <row r="50" spans="2:19" ht="15" customHeight="1">
      <c r="B50" s="65"/>
      <c r="C50" s="45"/>
      <c r="D50" s="45"/>
      <c r="E50" s="45"/>
      <c r="F50" s="45"/>
      <c r="G50" s="45"/>
      <c r="H50" s="45"/>
      <c r="I50" s="45"/>
      <c r="J50" s="45"/>
      <c r="K50" s="45"/>
      <c r="L50" s="45"/>
      <c r="M50" s="45"/>
      <c r="N50" s="45"/>
      <c r="O50" s="45"/>
      <c r="P50" s="45"/>
      <c r="Q50" s="45"/>
      <c r="R50" s="45"/>
      <c r="S50" s="45"/>
    </row>
    <row r="51" spans="2:19">
      <c r="B51" s="71" t="s">
        <v>40</v>
      </c>
      <c r="C51" s="71"/>
      <c r="D51" s="71"/>
      <c r="E51" s="71"/>
      <c r="F51" s="71"/>
      <c r="G51" s="71"/>
      <c r="H51" s="71"/>
      <c r="I51" s="71"/>
      <c r="J51" s="71"/>
      <c r="K51" s="71"/>
      <c r="L51" s="71"/>
      <c r="M51" s="71"/>
      <c r="N51" s="71"/>
      <c r="O51" s="71"/>
      <c r="P51" s="71"/>
      <c r="Q51" s="71"/>
      <c r="R51" s="71"/>
      <c r="S51" s="66"/>
    </row>
    <row r="52" spans="2:19">
      <c r="B52" s="71"/>
      <c r="C52" s="71"/>
      <c r="D52" s="71"/>
      <c r="E52" s="71"/>
      <c r="F52" s="71"/>
      <c r="G52" s="71"/>
      <c r="H52" s="71"/>
      <c r="I52" s="71"/>
      <c r="J52" s="71"/>
      <c r="K52" s="71"/>
      <c r="L52" s="71"/>
      <c r="M52" s="71"/>
      <c r="N52" s="71"/>
      <c r="O52" s="71"/>
      <c r="P52" s="71"/>
      <c r="Q52" s="71"/>
      <c r="R52" s="71"/>
      <c r="S52" s="66"/>
    </row>
    <row r="53" spans="2:19">
      <c r="B53" s="69"/>
      <c r="C53" s="69"/>
      <c r="D53" s="69"/>
      <c r="E53" s="69"/>
      <c r="F53" s="69"/>
      <c r="G53" s="69"/>
      <c r="H53" s="69"/>
      <c r="I53" s="69"/>
      <c r="J53" s="69"/>
      <c r="K53" s="69"/>
      <c r="L53" s="69"/>
      <c r="M53" s="69"/>
      <c r="N53" s="69"/>
      <c r="O53" s="69"/>
      <c r="P53" s="69"/>
      <c r="Q53" s="69"/>
      <c r="R53" s="69"/>
      <c r="S53" s="69"/>
    </row>
    <row r="54" spans="2:19">
      <c r="B54" s="72" t="s">
        <v>41</v>
      </c>
      <c r="C54" s="72"/>
      <c r="D54" s="72"/>
      <c r="E54" s="72"/>
      <c r="F54" s="72"/>
      <c r="G54" s="72"/>
      <c r="H54" s="72"/>
      <c r="I54" s="72"/>
      <c r="J54" s="72"/>
      <c r="K54" s="72"/>
      <c r="L54" s="72"/>
      <c r="M54" s="72"/>
      <c r="N54" s="72"/>
      <c r="O54" s="72"/>
      <c r="P54" s="72"/>
      <c r="Q54" s="72"/>
      <c r="R54" s="72"/>
    </row>
  </sheetData>
  <mergeCells count="6">
    <mergeCell ref="B51:R52"/>
    <mergeCell ref="B54:R54"/>
    <mergeCell ref="B38:S39"/>
    <mergeCell ref="B44:S45"/>
    <mergeCell ref="B47:R47"/>
    <mergeCell ref="B49:R49"/>
  </mergeCells>
  <pageMargins left="0.70866141732283472" right="0.70866141732283472" top="0.74803149606299213" bottom="0.74803149606299213" header="0.31496062992125984" footer="0.31496062992125984"/>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0"/>
  <sheetViews>
    <sheetView zoomScale="80" zoomScaleNormal="80" workbookViewId="0">
      <selection activeCell="L7" sqref="L7"/>
    </sheetView>
  </sheetViews>
  <sheetFormatPr defaultColWidth="9.140625" defaultRowHeight="12.75"/>
  <cols>
    <col min="1" max="1" width="9.140625" style="17"/>
    <col min="2" max="2" width="10.28515625" style="18" customWidth="1"/>
    <col min="3" max="3" width="11.5703125" style="26" customWidth="1"/>
    <col min="4" max="4" width="11.42578125" style="26" customWidth="1"/>
    <col min="5" max="5" width="10.85546875" style="20" bestFit="1" customWidth="1"/>
    <col min="6" max="6" width="12.140625" style="20" customWidth="1"/>
    <col min="7" max="7" width="12.7109375" style="20" customWidth="1"/>
    <col min="8" max="8" width="11.42578125" style="27" customWidth="1"/>
    <col min="9" max="9" width="10.85546875" style="20" bestFit="1" customWidth="1"/>
    <col min="10" max="10" width="12.140625" style="20" customWidth="1"/>
    <col min="11" max="11" width="12.7109375" style="20" customWidth="1"/>
    <col min="12" max="16384" width="9.140625" style="17"/>
  </cols>
  <sheetData>
    <row r="1" spans="1:13" ht="63.6" customHeight="1">
      <c r="A1" s="39"/>
      <c r="C1" s="19"/>
      <c r="D1" s="19"/>
      <c r="E1" s="19"/>
      <c r="F1" s="19"/>
      <c r="G1" s="19"/>
      <c r="H1" s="19"/>
      <c r="I1" s="19"/>
      <c r="J1" s="58"/>
      <c r="K1" s="58"/>
      <c r="M1" s="21"/>
    </row>
    <row r="2" spans="1:13" ht="82.5" customHeight="1">
      <c r="A2" s="13" t="s">
        <v>42</v>
      </c>
      <c r="B2" s="13" t="s">
        <v>43</v>
      </c>
      <c r="C2" s="6" t="s">
        <v>6</v>
      </c>
      <c r="D2" s="6" t="s">
        <v>44</v>
      </c>
      <c r="E2" s="6" t="s">
        <v>45</v>
      </c>
      <c r="F2" s="6" t="s">
        <v>46</v>
      </c>
      <c r="G2" s="22" t="s">
        <v>47</v>
      </c>
      <c r="H2" s="23" t="s">
        <v>48</v>
      </c>
      <c r="I2" s="6" t="s">
        <v>49</v>
      </c>
      <c r="J2" s="6" t="s">
        <v>50</v>
      </c>
      <c r="K2" s="22" t="s">
        <v>51</v>
      </c>
    </row>
    <row r="3" spans="1:13" s="24" customFormat="1" ht="14.25" customHeight="1">
      <c r="A3" s="67" t="s">
        <v>52</v>
      </c>
      <c r="B3" s="18"/>
      <c r="C3" s="54"/>
      <c r="D3" s="54"/>
      <c r="E3" s="49"/>
      <c r="F3" s="49"/>
      <c r="G3" s="49"/>
      <c r="H3" s="51"/>
      <c r="I3" s="49"/>
      <c r="J3" s="49"/>
      <c r="K3" s="49"/>
    </row>
    <row r="4" spans="1:13">
      <c r="A4" s="25">
        <v>1991</v>
      </c>
      <c r="B4" s="40">
        <v>33573</v>
      </c>
      <c r="C4" s="54">
        <v>59.768439135301612</v>
      </c>
      <c r="D4" s="48">
        <v>0</v>
      </c>
      <c r="E4" s="48">
        <v>0</v>
      </c>
      <c r="F4" s="49">
        <v>0</v>
      </c>
      <c r="G4" s="49">
        <f t="shared" ref="G4:G36" si="0">IF(((E4-2)*2.5/8)&gt;0,((E4-2)*2.5/8),0)</f>
        <v>0</v>
      </c>
      <c r="H4" s="50">
        <v>0</v>
      </c>
      <c r="I4" s="48">
        <v>0</v>
      </c>
      <c r="J4" s="49">
        <v>0</v>
      </c>
      <c r="K4" s="49">
        <f t="shared" ref="K4:K67" si="1">IF(((I4-2)*2.5/8)&gt;0,((I4-2)*2.5/8),0)</f>
        <v>0</v>
      </c>
    </row>
    <row r="5" spans="1:13">
      <c r="A5" s="25">
        <v>1992</v>
      </c>
      <c r="B5" s="40">
        <v>33664</v>
      </c>
      <c r="C5" s="54">
        <v>42.489062888491993</v>
      </c>
      <c r="D5" s="48">
        <v>0</v>
      </c>
      <c r="E5" s="48">
        <v>0</v>
      </c>
      <c r="F5" s="49">
        <v>0</v>
      </c>
      <c r="G5" s="49">
        <f t="shared" si="0"/>
        <v>0</v>
      </c>
      <c r="H5" s="50">
        <v>0</v>
      </c>
      <c r="I5" s="48">
        <v>0</v>
      </c>
      <c r="J5" s="49">
        <v>0</v>
      </c>
      <c r="K5" s="49">
        <f t="shared" si="1"/>
        <v>0</v>
      </c>
    </row>
    <row r="6" spans="1:13">
      <c r="A6" s="25">
        <v>1992</v>
      </c>
      <c r="B6" s="40">
        <v>33756</v>
      </c>
      <c r="C6" s="54">
        <v>32.421817289866503</v>
      </c>
      <c r="D6" s="48">
        <v>0</v>
      </c>
      <c r="E6" s="48">
        <v>0</v>
      </c>
      <c r="F6" s="49">
        <v>0</v>
      </c>
      <c r="G6" s="49">
        <f t="shared" si="0"/>
        <v>0</v>
      </c>
      <c r="H6" s="50">
        <v>0</v>
      </c>
      <c r="I6" s="48">
        <v>0</v>
      </c>
      <c r="J6" s="49">
        <v>0</v>
      </c>
      <c r="K6" s="49">
        <f t="shared" si="1"/>
        <v>0</v>
      </c>
    </row>
    <row r="7" spans="1:13">
      <c r="A7" s="25">
        <v>1992</v>
      </c>
      <c r="B7" s="40">
        <v>33848</v>
      </c>
      <c r="C7" s="54">
        <v>29.396240096601883</v>
      </c>
      <c r="D7" s="48">
        <v>0</v>
      </c>
      <c r="E7" s="48">
        <v>0</v>
      </c>
      <c r="F7" s="49">
        <v>0</v>
      </c>
      <c r="G7" s="49">
        <f t="shared" si="0"/>
        <v>0</v>
      </c>
      <c r="H7" s="50">
        <v>0</v>
      </c>
      <c r="I7" s="48">
        <v>0</v>
      </c>
      <c r="J7" s="49">
        <v>0</v>
      </c>
      <c r="K7" s="49">
        <f t="shared" si="1"/>
        <v>0</v>
      </c>
    </row>
    <row r="8" spans="1:13">
      <c r="A8" s="25">
        <v>1992</v>
      </c>
      <c r="B8" s="40">
        <v>33939</v>
      </c>
      <c r="C8" s="54">
        <v>28.102519286243144</v>
      </c>
      <c r="D8" s="48">
        <v>0</v>
      </c>
      <c r="E8" s="48">
        <v>0</v>
      </c>
      <c r="F8" s="49">
        <v>0</v>
      </c>
      <c r="G8" s="49">
        <f t="shared" si="0"/>
        <v>0</v>
      </c>
      <c r="H8" s="50">
        <v>0</v>
      </c>
      <c r="I8" s="48">
        <v>0</v>
      </c>
      <c r="J8" s="49">
        <v>0</v>
      </c>
      <c r="K8" s="49">
        <f t="shared" si="1"/>
        <v>0</v>
      </c>
    </row>
    <row r="9" spans="1:13">
      <c r="A9" s="25">
        <v>1993</v>
      </c>
      <c r="B9" s="40">
        <v>34029</v>
      </c>
      <c r="C9" s="54">
        <v>23.397787307329789</v>
      </c>
      <c r="D9" s="48">
        <v>0</v>
      </c>
      <c r="E9" s="48">
        <v>0</v>
      </c>
      <c r="F9" s="49">
        <v>0</v>
      </c>
      <c r="G9" s="49">
        <f t="shared" si="0"/>
        <v>0</v>
      </c>
      <c r="H9" s="50">
        <v>0</v>
      </c>
      <c r="I9" s="48">
        <v>0</v>
      </c>
      <c r="J9" s="49">
        <v>0</v>
      </c>
      <c r="K9" s="49">
        <f t="shared" si="1"/>
        <v>0</v>
      </c>
    </row>
    <row r="10" spans="1:13">
      <c r="A10" s="25">
        <v>1993</v>
      </c>
      <c r="B10" s="40">
        <v>34121</v>
      </c>
      <c r="C10" s="54">
        <v>20.425524256224612</v>
      </c>
      <c r="D10" s="48">
        <v>0</v>
      </c>
      <c r="E10" s="48">
        <v>0</v>
      </c>
      <c r="F10" s="49">
        <v>0</v>
      </c>
      <c r="G10" s="49">
        <f t="shared" si="0"/>
        <v>0</v>
      </c>
      <c r="H10" s="50">
        <v>0</v>
      </c>
      <c r="I10" s="48">
        <v>0</v>
      </c>
      <c r="J10" s="49">
        <v>0</v>
      </c>
      <c r="K10" s="49">
        <f t="shared" si="1"/>
        <v>0</v>
      </c>
    </row>
    <row r="11" spans="1:13">
      <c r="A11" s="25">
        <v>1993</v>
      </c>
      <c r="B11" s="40">
        <v>34213</v>
      </c>
      <c r="C11" s="54">
        <v>21.469763762762152</v>
      </c>
      <c r="D11" s="48">
        <v>0</v>
      </c>
      <c r="E11" s="48">
        <v>0</v>
      </c>
      <c r="F11" s="49">
        <v>0</v>
      </c>
      <c r="G11" s="49">
        <f t="shared" si="0"/>
        <v>0</v>
      </c>
      <c r="H11" s="50">
        <v>0</v>
      </c>
      <c r="I11" s="48">
        <v>0</v>
      </c>
      <c r="J11" s="49">
        <v>0</v>
      </c>
      <c r="K11" s="49">
        <f t="shared" si="1"/>
        <v>0</v>
      </c>
    </row>
    <row r="12" spans="1:13">
      <c r="A12" s="25">
        <v>1993</v>
      </c>
      <c r="B12" s="40">
        <v>34304</v>
      </c>
      <c r="C12" s="54">
        <v>20.158719534846743</v>
      </c>
      <c r="D12" s="48">
        <v>0</v>
      </c>
      <c r="E12" s="48">
        <v>0</v>
      </c>
      <c r="F12" s="49">
        <v>0</v>
      </c>
      <c r="G12" s="49">
        <f t="shared" si="0"/>
        <v>0</v>
      </c>
      <c r="H12" s="50">
        <v>0</v>
      </c>
      <c r="I12" s="48">
        <v>0</v>
      </c>
      <c r="J12" s="49">
        <v>0</v>
      </c>
      <c r="K12" s="49">
        <f t="shared" si="1"/>
        <v>0</v>
      </c>
    </row>
    <row r="13" spans="1:13">
      <c r="A13" s="25">
        <v>1994</v>
      </c>
      <c r="B13" s="40">
        <v>34394</v>
      </c>
      <c r="C13" s="54">
        <v>17.472568525753061</v>
      </c>
      <c r="D13" s="48">
        <v>0</v>
      </c>
      <c r="E13" s="48">
        <v>0</v>
      </c>
      <c r="F13" s="49">
        <v>0</v>
      </c>
      <c r="G13" s="49">
        <f t="shared" si="0"/>
        <v>0</v>
      </c>
      <c r="H13" s="50">
        <v>0</v>
      </c>
      <c r="I13" s="48">
        <v>0</v>
      </c>
      <c r="J13" s="49">
        <v>0</v>
      </c>
      <c r="K13" s="49">
        <f t="shared" si="1"/>
        <v>0</v>
      </c>
    </row>
    <row r="14" spans="1:13">
      <c r="A14" s="25">
        <v>1994</v>
      </c>
      <c r="B14" s="40">
        <v>34486</v>
      </c>
      <c r="C14" s="54">
        <v>15.875893247922237</v>
      </c>
      <c r="D14" s="48">
        <v>0</v>
      </c>
      <c r="E14" s="48">
        <v>0</v>
      </c>
      <c r="F14" s="49">
        <v>0</v>
      </c>
      <c r="G14" s="49">
        <f t="shared" si="0"/>
        <v>0</v>
      </c>
      <c r="H14" s="50">
        <v>0</v>
      </c>
      <c r="I14" s="48">
        <v>0</v>
      </c>
      <c r="J14" s="49">
        <v>0</v>
      </c>
      <c r="K14" s="49">
        <f t="shared" si="1"/>
        <v>0</v>
      </c>
    </row>
    <row r="15" spans="1:13">
      <c r="A15" s="25">
        <v>1994</v>
      </c>
      <c r="B15" s="40">
        <v>34578</v>
      </c>
      <c r="C15" s="54">
        <v>15.117170379875889</v>
      </c>
      <c r="D15" s="48">
        <v>0</v>
      </c>
      <c r="E15" s="48">
        <v>0</v>
      </c>
      <c r="F15" s="49">
        <v>0</v>
      </c>
      <c r="G15" s="49">
        <f t="shared" si="0"/>
        <v>0</v>
      </c>
      <c r="H15" s="50">
        <v>0</v>
      </c>
      <c r="I15" s="48">
        <v>0</v>
      </c>
      <c r="J15" s="49">
        <v>0</v>
      </c>
      <c r="K15" s="49">
        <f t="shared" si="1"/>
        <v>0</v>
      </c>
    </row>
    <row r="16" spans="1:13">
      <c r="A16" s="25">
        <v>1994</v>
      </c>
      <c r="B16" s="40">
        <v>34669</v>
      </c>
      <c r="C16" s="54">
        <v>18.684260230628585</v>
      </c>
      <c r="D16" s="48">
        <v>0</v>
      </c>
      <c r="E16" s="48">
        <v>0</v>
      </c>
      <c r="F16" s="49">
        <v>0</v>
      </c>
      <c r="G16" s="49">
        <f t="shared" si="0"/>
        <v>0</v>
      </c>
      <c r="H16" s="50">
        <v>0</v>
      </c>
      <c r="I16" s="48">
        <v>0</v>
      </c>
      <c r="J16" s="49">
        <v>0</v>
      </c>
      <c r="K16" s="49">
        <f t="shared" si="1"/>
        <v>0</v>
      </c>
    </row>
    <row r="17" spans="1:11">
      <c r="A17" s="25">
        <v>1995</v>
      </c>
      <c r="B17" s="40">
        <v>34759</v>
      </c>
      <c r="C17" s="54">
        <v>19.083542460224564</v>
      </c>
      <c r="D17" s="54">
        <v>0</v>
      </c>
      <c r="E17" s="54">
        <v>0</v>
      </c>
      <c r="F17" s="49">
        <v>0</v>
      </c>
      <c r="G17" s="49">
        <f t="shared" si="0"/>
        <v>0</v>
      </c>
      <c r="H17" s="51">
        <v>0</v>
      </c>
      <c r="I17" s="54">
        <v>0</v>
      </c>
      <c r="J17" s="49">
        <v>0</v>
      </c>
      <c r="K17" s="49">
        <f t="shared" si="1"/>
        <v>0</v>
      </c>
    </row>
    <row r="18" spans="1:11">
      <c r="A18" s="25">
        <v>1995</v>
      </c>
      <c r="B18" s="40">
        <v>34851</v>
      </c>
      <c r="C18" s="54">
        <v>19.319311213585387</v>
      </c>
      <c r="D18" s="54">
        <v>0</v>
      </c>
      <c r="E18" s="54">
        <v>0</v>
      </c>
      <c r="F18" s="49">
        <v>0</v>
      </c>
      <c r="G18" s="49">
        <f t="shared" si="0"/>
        <v>0</v>
      </c>
      <c r="H18" s="51">
        <v>0</v>
      </c>
      <c r="I18" s="54">
        <v>0</v>
      </c>
      <c r="J18" s="49">
        <v>0</v>
      </c>
      <c r="K18" s="49">
        <f t="shared" si="1"/>
        <v>0</v>
      </c>
    </row>
    <row r="19" spans="1:11">
      <c r="A19" s="25">
        <v>1995</v>
      </c>
      <c r="B19" s="40">
        <v>34943</v>
      </c>
      <c r="C19" s="54">
        <v>19.932589548472805</v>
      </c>
      <c r="D19" s="54">
        <v>0</v>
      </c>
      <c r="E19" s="54">
        <v>0</v>
      </c>
      <c r="F19" s="49">
        <v>0</v>
      </c>
      <c r="G19" s="49">
        <f t="shared" si="0"/>
        <v>0</v>
      </c>
      <c r="H19" s="51">
        <v>0</v>
      </c>
      <c r="I19" s="54">
        <v>0</v>
      </c>
      <c r="J19" s="49">
        <v>0</v>
      </c>
      <c r="K19" s="49">
        <f t="shared" si="1"/>
        <v>0</v>
      </c>
    </row>
    <row r="20" spans="1:11">
      <c r="A20" s="25">
        <v>1995</v>
      </c>
      <c r="B20" s="40">
        <v>35034</v>
      </c>
      <c r="C20" s="54">
        <v>21.287102725146507</v>
      </c>
      <c r="D20" s="54">
        <v>0</v>
      </c>
      <c r="E20" s="54">
        <v>0</v>
      </c>
      <c r="F20" s="49">
        <v>0</v>
      </c>
      <c r="G20" s="49">
        <f t="shared" si="0"/>
        <v>0</v>
      </c>
      <c r="H20" s="51">
        <v>0</v>
      </c>
      <c r="I20" s="54">
        <v>0</v>
      </c>
      <c r="J20" s="49">
        <v>0</v>
      </c>
      <c r="K20" s="49">
        <f t="shared" si="1"/>
        <v>0</v>
      </c>
    </row>
    <row r="21" spans="1:11">
      <c r="A21" s="25">
        <v>1996</v>
      </c>
      <c r="B21" s="40">
        <v>35125</v>
      </c>
      <c r="C21" s="54">
        <v>21.871923053294921</v>
      </c>
      <c r="D21" s="54">
        <v>0</v>
      </c>
      <c r="E21" s="54">
        <v>0</v>
      </c>
      <c r="F21" s="49">
        <v>0</v>
      </c>
      <c r="G21" s="49">
        <f t="shared" si="0"/>
        <v>0</v>
      </c>
      <c r="H21" s="51">
        <v>0</v>
      </c>
      <c r="I21" s="54">
        <v>0</v>
      </c>
      <c r="J21" s="49">
        <v>0</v>
      </c>
      <c r="K21" s="49">
        <f t="shared" si="1"/>
        <v>0</v>
      </c>
    </row>
    <row r="22" spans="1:11">
      <c r="A22" s="25">
        <v>1996</v>
      </c>
      <c r="B22" s="40">
        <v>35217</v>
      </c>
      <c r="C22" s="54">
        <v>22.11150780424072</v>
      </c>
      <c r="D22" s="54">
        <v>0</v>
      </c>
      <c r="E22" s="54">
        <v>0</v>
      </c>
      <c r="F22" s="49">
        <v>0</v>
      </c>
      <c r="G22" s="49">
        <f t="shared" si="0"/>
        <v>0</v>
      </c>
      <c r="H22" s="51">
        <v>0</v>
      </c>
      <c r="I22" s="54">
        <v>0</v>
      </c>
      <c r="J22" s="49">
        <v>0</v>
      </c>
      <c r="K22" s="49">
        <f t="shared" si="1"/>
        <v>0</v>
      </c>
    </row>
    <row r="23" spans="1:11">
      <c r="A23" s="25">
        <v>1996</v>
      </c>
      <c r="B23" s="40">
        <v>35309</v>
      </c>
      <c r="C23" s="54">
        <v>21.68125247622821</v>
      </c>
      <c r="D23" s="54">
        <v>0</v>
      </c>
      <c r="E23" s="54">
        <v>0</v>
      </c>
      <c r="F23" s="49">
        <v>0</v>
      </c>
      <c r="G23" s="49">
        <f t="shared" si="0"/>
        <v>0</v>
      </c>
      <c r="H23" s="51">
        <v>0</v>
      </c>
      <c r="I23" s="54">
        <v>0</v>
      </c>
      <c r="J23" s="49">
        <v>0</v>
      </c>
      <c r="K23" s="49">
        <f t="shared" si="1"/>
        <v>0</v>
      </c>
    </row>
    <row r="24" spans="1:11">
      <c r="A24" s="25">
        <v>1996</v>
      </c>
      <c r="B24" s="40">
        <v>35400</v>
      </c>
      <c r="C24" s="54">
        <v>23.292373789263856</v>
      </c>
      <c r="D24" s="54">
        <v>0</v>
      </c>
      <c r="E24" s="54">
        <v>0</v>
      </c>
      <c r="F24" s="49">
        <v>0</v>
      </c>
      <c r="G24" s="49">
        <f t="shared" si="0"/>
        <v>0</v>
      </c>
      <c r="H24" s="51">
        <v>0</v>
      </c>
      <c r="I24" s="54">
        <v>0</v>
      </c>
      <c r="J24" s="49">
        <v>0</v>
      </c>
      <c r="K24" s="49">
        <f t="shared" si="1"/>
        <v>0</v>
      </c>
    </row>
    <row r="25" spans="1:11">
      <c r="A25" s="25">
        <v>1997</v>
      </c>
      <c r="B25" s="40">
        <v>35490</v>
      </c>
      <c r="C25" s="54">
        <v>25.566162898089356</v>
      </c>
      <c r="D25" s="54">
        <v>0</v>
      </c>
      <c r="E25" s="54">
        <v>0</v>
      </c>
      <c r="F25" s="49">
        <v>0</v>
      </c>
      <c r="G25" s="49">
        <f t="shared" si="0"/>
        <v>0</v>
      </c>
      <c r="H25" s="51">
        <v>0</v>
      </c>
      <c r="I25" s="54">
        <v>0</v>
      </c>
      <c r="J25" s="49">
        <v>0</v>
      </c>
      <c r="K25" s="49">
        <f t="shared" si="1"/>
        <v>0</v>
      </c>
    </row>
    <row r="26" spans="1:11">
      <c r="A26" s="25">
        <v>1997</v>
      </c>
      <c r="B26" s="40">
        <v>35582</v>
      </c>
      <c r="C26" s="54">
        <v>21.738150817115553</v>
      </c>
      <c r="D26" s="54">
        <v>0</v>
      </c>
      <c r="E26" s="54">
        <v>0</v>
      </c>
      <c r="F26" s="49">
        <v>0</v>
      </c>
      <c r="G26" s="49">
        <f t="shared" si="0"/>
        <v>0</v>
      </c>
      <c r="H26" s="51">
        <v>0</v>
      </c>
      <c r="I26" s="54">
        <v>0</v>
      </c>
      <c r="J26" s="49">
        <v>0</v>
      </c>
      <c r="K26" s="49">
        <f t="shared" si="1"/>
        <v>0</v>
      </c>
    </row>
    <row r="27" spans="1:11">
      <c r="A27" s="25">
        <v>1997</v>
      </c>
      <c r="B27" s="40">
        <v>35674</v>
      </c>
      <c r="C27" s="54">
        <v>18.170977445091061</v>
      </c>
      <c r="D27" s="54">
        <v>0</v>
      </c>
      <c r="E27" s="54">
        <v>0</v>
      </c>
      <c r="F27" s="49">
        <v>0</v>
      </c>
      <c r="G27" s="49">
        <f t="shared" si="0"/>
        <v>0</v>
      </c>
      <c r="H27" s="51">
        <v>0</v>
      </c>
      <c r="I27" s="54">
        <v>0</v>
      </c>
      <c r="J27" s="49">
        <v>0</v>
      </c>
      <c r="K27" s="49">
        <f t="shared" si="1"/>
        <v>0</v>
      </c>
    </row>
    <row r="28" spans="1:11">
      <c r="A28" s="25">
        <v>1997</v>
      </c>
      <c r="B28" s="40">
        <v>35765</v>
      </c>
      <c r="C28" s="54">
        <v>13.930012794416655</v>
      </c>
      <c r="D28" s="54">
        <v>0</v>
      </c>
      <c r="E28" s="54">
        <v>0</v>
      </c>
      <c r="F28" s="49">
        <v>0</v>
      </c>
      <c r="G28" s="49">
        <f t="shared" si="0"/>
        <v>0</v>
      </c>
      <c r="H28" s="51">
        <v>0</v>
      </c>
      <c r="I28" s="54">
        <v>0</v>
      </c>
      <c r="J28" s="49">
        <v>0</v>
      </c>
      <c r="K28" s="49">
        <f t="shared" si="1"/>
        <v>0</v>
      </c>
    </row>
    <row r="29" spans="1:11">
      <c r="A29" s="25">
        <v>1998</v>
      </c>
      <c r="B29" s="40">
        <v>35855</v>
      </c>
      <c r="C29" s="54">
        <v>14.035832461137243</v>
      </c>
      <c r="D29" s="54">
        <v>0</v>
      </c>
      <c r="E29" s="54">
        <v>0</v>
      </c>
      <c r="F29" s="49">
        <v>0</v>
      </c>
      <c r="G29" s="49">
        <f t="shared" si="0"/>
        <v>0</v>
      </c>
      <c r="H29" s="51">
        <v>0</v>
      </c>
      <c r="I29" s="54">
        <v>0</v>
      </c>
      <c r="J29" s="49">
        <v>0</v>
      </c>
      <c r="K29" s="49">
        <f t="shared" si="1"/>
        <v>0</v>
      </c>
    </row>
    <row r="30" spans="1:11">
      <c r="A30" s="25">
        <v>1998</v>
      </c>
      <c r="B30" s="40">
        <v>35947</v>
      </c>
      <c r="C30" s="54">
        <v>14.280675045228017</v>
      </c>
      <c r="D30" s="54">
        <v>0</v>
      </c>
      <c r="E30" s="54">
        <v>0</v>
      </c>
      <c r="F30" s="49">
        <v>0</v>
      </c>
      <c r="G30" s="49">
        <f t="shared" si="0"/>
        <v>0</v>
      </c>
      <c r="H30" s="51">
        <v>0</v>
      </c>
      <c r="I30" s="54">
        <v>0</v>
      </c>
      <c r="J30" s="49">
        <v>0</v>
      </c>
      <c r="K30" s="49">
        <f t="shared" si="1"/>
        <v>0</v>
      </c>
    </row>
    <row r="31" spans="1:11">
      <c r="A31" s="25">
        <v>1998</v>
      </c>
      <c r="B31" s="40">
        <v>36039</v>
      </c>
      <c r="C31" s="54">
        <v>14.724775036227763</v>
      </c>
      <c r="D31" s="54">
        <v>0</v>
      </c>
      <c r="E31" s="54">
        <v>0</v>
      </c>
      <c r="F31" s="49">
        <v>0</v>
      </c>
      <c r="G31" s="49">
        <f t="shared" si="0"/>
        <v>0</v>
      </c>
      <c r="H31" s="51">
        <v>0</v>
      </c>
      <c r="I31" s="54">
        <v>0</v>
      </c>
      <c r="J31" s="49">
        <v>0</v>
      </c>
      <c r="K31" s="49">
        <f t="shared" si="1"/>
        <v>0</v>
      </c>
    </row>
    <row r="32" spans="1:11">
      <c r="A32" s="25">
        <v>1998</v>
      </c>
      <c r="B32" s="40">
        <v>36130</v>
      </c>
      <c r="C32" s="54">
        <v>15.656627827234887</v>
      </c>
      <c r="D32" s="54">
        <v>0</v>
      </c>
      <c r="E32" s="54">
        <v>0</v>
      </c>
      <c r="F32" s="49">
        <v>0</v>
      </c>
      <c r="G32" s="49">
        <f t="shared" si="0"/>
        <v>0</v>
      </c>
      <c r="H32" s="51">
        <v>0</v>
      </c>
      <c r="I32" s="54">
        <v>0</v>
      </c>
      <c r="J32" s="49">
        <v>0</v>
      </c>
      <c r="K32" s="49">
        <f t="shared" si="1"/>
        <v>0</v>
      </c>
    </row>
    <row r="33" spans="1:11">
      <c r="A33" s="25">
        <v>1999</v>
      </c>
      <c r="B33" s="40">
        <v>36220</v>
      </c>
      <c r="C33" s="54">
        <v>17.83052507167605</v>
      </c>
      <c r="D33" s="54">
        <v>0</v>
      </c>
      <c r="E33" s="54">
        <v>0</v>
      </c>
      <c r="F33" s="49">
        <v>0</v>
      </c>
      <c r="G33" s="49">
        <f t="shared" si="0"/>
        <v>0</v>
      </c>
      <c r="H33" s="51">
        <v>0</v>
      </c>
      <c r="I33" s="54">
        <v>0</v>
      </c>
      <c r="J33" s="49">
        <v>0</v>
      </c>
      <c r="K33" s="49">
        <f t="shared" si="1"/>
        <v>0</v>
      </c>
    </row>
    <row r="34" spans="1:11">
      <c r="A34" s="25">
        <v>1999</v>
      </c>
      <c r="B34" s="40">
        <v>36312</v>
      </c>
      <c r="C34" s="54">
        <v>13.784768544560064</v>
      </c>
      <c r="D34" s="54">
        <v>0</v>
      </c>
      <c r="E34" s="54">
        <v>0</v>
      </c>
      <c r="F34" s="49">
        <v>0</v>
      </c>
      <c r="G34" s="49">
        <f t="shared" si="0"/>
        <v>0</v>
      </c>
      <c r="H34" s="51">
        <v>0</v>
      </c>
      <c r="I34" s="54">
        <v>0</v>
      </c>
      <c r="J34" s="49">
        <v>0</v>
      </c>
      <c r="K34" s="49">
        <f t="shared" si="1"/>
        <v>0</v>
      </c>
    </row>
    <row r="35" spans="1:11">
      <c r="A35" s="25">
        <v>1999</v>
      </c>
      <c r="B35" s="40">
        <v>36404</v>
      </c>
      <c r="C35" s="54">
        <v>11.425311393680897</v>
      </c>
      <c r="D35" s="54">
        <v>0</v>
      </c>
      <c r="E35" s="54">
        <v>0</v>
      </c>
      <c r="F35" s="49">
        <v>0</v>
      </c>
      <c r="G35" s="49">
        <f t="shared" si="0"/>
        <v>0</v>
      </c>
      <c r="H35" s="51">
        <v>0</v>
      </c>
      <c r="I35" s="54">
        <v>0</v>
      </c>
      <c r="J35" s="49">
        <v>0</v>
      </c>
      <c r="K35" s="49">
        <f t="shared" si="1"/>
        <v>0</v>
      </c>
    </row>
    <row r="36" spans="1:11">
      <c r="A36" s="25">
        <v>1999</v>
      </c>
      <c r="B36" s="40">
        <v>36495</v>
      </c>
      <c r="C36" s="54">
        <v>10.18452276540641</v>
      </c>
      <c r="D36" s="54">
        <v>0</v>
      </c>
      <c r="E36" s="54">
        <v>0</v>
      </c>
      <c r="F36" s="49">
        <v>0</v>
      </c>
      <c r="G36" s="49">
        <f t="shared" si="0"/>
        <v>0</v>
      </c>
      <c r="H36" s="51">
        <v>0</v>
      </c>
      <c r="I36" s="54">
        <v>0</v>
      </c>
      <c r="J36" s="49">
        <v>0</v>
      </c>
      <c r="K36" s="49">
        <f t="shared" si="1"/>
        <v>0</v>
      </c>
    </row>
    <row r="37" spans="1:11">
      <c r="A37" s="25">
        <v>2000</v>
      </c>
      <c r="B37" s="40">
        <v>36586</v>
      </c>
      <c r="C37" s="49">
        <v>19.129950000000001</v>
      </c>
      <c r="D37" s="59">
        <v>19.13</v>
      </c>
      <c r="E37" s="54">
        <v>0</v>
      </c>
      <c r="F37" s="54">
        <v>0</v>
      </c>
      <c r="G37" s="49" t="s">
        <v>3</v>
      </c>
      <c r="H37" s="53">
        <v>19.13</v>
      </c>
      <c r="I37" s="54">
        <v>0</v>
      </c>
      <c r="J37" s="49">
        <v>0</v>
      </c>
      <c r="K37" s="49">
        <f t="shared" si="1"/>
        <v>0</v>
      </c>
    </row>
    <row r="38" spans="1:11">
      <c r="A38" s="25">
        <v>2000</v>
      </c>
      <c r="B38" s="40">
        <v>36678</v>
      </c>
      <c r="C38" s="49">
        <v>19.480930000000001</v>
      </c>
      <c r="D38" s="59">
        <v>19.48</v>
      </c>
      <c r="E38" s="54">
        <v>0</v>
      </c>
      <c r="F38" s="47">
        <v>0</v>
      </c>
      <c r="G38" s="49" t="s">
        <v>3</v>
      </c>
      <c r="H38" s="53">
        <v>19.48</v>
      </c>
      <c r="I38" s="54">
        <v>0</v>
      </c>
      <c r="J38" s="49">
        <v>0</v>
      </c>
      <c r="K38" s="49">
        <f t="shared" si="1"/>
        <v>0</v>
      </c>
    </row>
    <row r="39" spans="1:11">
      <c r="A39" s="25">
        <v>2000</v>
      </c>
      <c r="B39" s="40">
        <v>36770</v>
      </c>
      <c r="C39" s="49">
        <v>19.240310000000001</v>
      </c>
      <c r="D39" s="59">
        <v>19.34</v>
      </c>
      <c r="E39" s="54">
        <v>-0.1</v>
      </c>
      <c r="F39" s="47">
        <v>-0.01</v>
      </c>
      <c r="G39" s="49" t="s">
        <v>3</v>
      </c>
      <c r="H39" s="53">
        <v>19.34</v>
      </c>
      <c r="I39" s="54">
        <v>-0.1</v>
      </c>
      <c r="J39" s="49">
        <v>-0.01</v>
      </c>
      <c r="K39" s="49">
        <f t="shared" si="1"/>
        <v>0</v>
      </c>
    </row>
    <row r="40" spans="1:11">
      <c r="A40" s="25">
        <v>2000</v>
      </c>
      <c r="B40" s="40">
        <v>36861</v>
      </c>
      <c r="C40" s="49">
        <v>19.15305</v>
      </c>
      <c r="D40" s="59">
        <v>19.23</v>
      </c>
      <c r="E40" s="54">
        <v>-7.0000000000000007E-2</v>
      </c>
      <c r="F40" s="47">
        <v>0</v>
      </c>
      <c r="G40" s="49" t="s">
        <v>3</v>
      </c>
      <c r="H40" s="53">
        <v>19.23</v>
      </c>
      <c r="I40" s="54">
        <v>-7.0000000000000007E-2</v>
      </c>
      <c r="J40" s="49">
        <v>0</v>
      </c>
      <c r="K40" s="49">
        <f t="shared" si="1"/>
        <v>0</v>
      </c>
    </row>
    <row r="41" spans="1:11">
      <c r="A41" s="25">
        <v>2001</v>
      </c>
      <c r="B41" s="40">
        <v>36951</v>
      </c>
      <c r="C41" s="49">
        <v>19.35811</v>
      </c>
      <c r="D41" s="59">
        <v>19.3</v>
      </c>
      <c r="E41" s="54">
        <v>0.06</v>
      </c>
      <c r="F41" s="47">
        <v>0</v>
      </c>
      <c r="G41" s="49" t="s">
        <v>3</v>
      </c>
      <c r="H41" s="53">
        <v>19.3</v>
      </c>
      <c r="I41" s="54">
        <v>0.06</v>
      </c>
      <c r="J41" s="49">
        <v>0</v>
      </c>
      <c r="K41" s="49">
        <f t="shared" si="1"/>
        <v>0</v>
      </c>
    </row>
    <row r="42" spans="1:11">
      <c r="A42" s="25">
        <v>2001</v>
      </c>
      <c r="B42" s="40">
        <v>37043</v>
      </c>
      <c r="C42" s="49">
        <v>18.998519999999999</v>
      </c>
      <c r="D42" s="59">
        <v>19.149999999999999</v>
      </c>
      <c r="E42" s="54">
        <v>-0.15</v>
      </c>
      <c r="F42" s="47">
        <v>-0.01</v>
      </c>
      <c r="G42" s="49" t="s">
        <v>3</v>
      </c>
      <c r="H42" s="53">
        <v>19.149999999999999</v>
      </c>
      <c r="I42" s="54">
        <v>-0.15</v>
      </c>
      <c r="J42" s="49">
        <v>-0.01</v>
      </c>
      <c r="K42" s="49">
        <f t="shared" si="1"/>
        <v>0</v>
      </c>
    </row>
    <row r="43" spans="1:11">
      <c r="A43" s="25">
        <v>2001</v>
      </c>
      <c r="B43" s="40">
        <v>37135</v>
      </c>
      <c r="C43" s="49">
        <v>19.697150000000001</v>
      </c>
      <c r="D43" s="59">
        <v>19.39</v>
      </c>
      <c r="E43" s="54">
        <v>0.31</v>
      </c>
      <c r="F43" s="47">
        <v>0.02</v>
      </c>
      <c r="G43" s="49" t="s">
        <v>3</v>
      </c>
      <c r="H43" s="53">
        <v>19.39</v>
      </c>
      <c r="I43" s="54">
        <v>0.31</v>
      </c>
      <c r="J43" s="49">
        <v>0.02</v>
      </c>
      <c r="K43" s="49">
        <f t="shared" si="1"/>
        <v>0</v>
      </c>
    </row>
    <row r="44" spans="1:11">
      <c r="A44" s="25">
        <v>2001</v>
      </c>
      <c r="B44" s="40">
        <v>37226</v>
      </c>
      <c r="C44" s="49">
        <v>19.50019</v>
      </c>
      <c r="D44" s="59">
        <v>19.45</v>
      </c>
      <c r="E44" s="54">
        <v>0.05</v>
      </c>
      <c r="F44" s="47">
        <v>0</v>
      </c>
      <c r="G44" s="49" t="s">
        <v>3</v>
      </c>
      <c r="H44" s="53">
        <v>19.45</v>
      </c>
      <c r="I44" s="54">
        <v>0.05</v>
      </c>
      <c r="J44" s="49">
        <v>0</v>
      </c>
      <c r="K44" s="49">
        <f t="shared" si="1"/>
        <v>0</v>
      </c>
    </row>
    <row r="45" spans="1:11">
      <c r="A45" s="25">
        <v>2002</v>
      </c>
      <c r="B45" s="40">
        <v>37316</v>
      </c>
      <c r="C45" s="49">
        <v>20.000409999999999</v>
      </c>
      <c r="D45" s="59">
        <v>19.68</v>
      </c>
      <c r="E45" s="54">
        <v>0.32</v>
      </c>
      <c r="F45" s="47">
        <v>0.02</v>
      </c>
      <c r="G45" s="49" t="s">
        <v>3</v>
      </c>
      <c r="H45" s="53">
        <v>19.68</v>
      </c>
      <c r="I45" s="54">
        <v>0.32</v>
      </c>
      <c r="J45" s="49">
        <v>0.02</v>
      </c>
      <c r="K45" s="49">
        <f t="shared" si="1"/>
        <v>0</v>
      </c>
    </row>
    <row r="46" spans="1:11">
      <c r="A46" s="25">
        <v>2002</v>
      </c>
      <c r="B46" s="40">
        <v>37408</v>
      </c>
      <c r="C46" s="49">
        <v>20.991859999999999</v>
      </c>
      <c r="D46" s="59">
        <v>20.18</v>
      </c>
      <c r="E46" s="54">
        <v>0.81</v>
      </c>
      <c r="F46" s="47">
        <v>0.04</v>
      </c>
      <c r="G46" s="49" t="s">
        <v>3</v>
      </c>
      <c r="H46" s="53">
        <v>20.190000000000001</v>
      </c>
      <c r="I46" s="54">
        <v>0.8</v>
      </c>
      <c r="J46" s="49">
        <v>0.04</v>
      </c>
      <c r="K46" s="49">
        <f t="shared" si="1"/>
        <v>0</v>
      </c>
    </row>
    <row r="47" spans="1:11">
      <c r="A47" s="25">
        <v>2002</v>
      </c>
      <c r="B47" s="40">
        <v>37500</v>
      </c>
      <c r="C47" s="49">
        <v>20.530889999999999</v>
      </c>
      <c r="D47" s="59">
        <v>20.39</v>
      </c>
      <c r="E47" s="54">
        <v>0.14000000000000001</v>
      </c>
      <c r="F47" s="47">
        <v>0.01</v>
      </c>
      <c r="G47" s="49" t="s">
        <v>3</v>
      </c>
      <c r="H47" s="53">
        <v>20.399999999999999</v>
      </c>
      <c r="I47" s="54">
        <v>0.14000000000000001</v>
      </c>
      <c r="J47" s="49">
        <v>0.01</v>
      </c>
      <c r="K47" s="49">
        <f t="shared" si="1"/>
        <v>0</v>
      </c>
    </row>
    <row r="48" spans="1:11">
      <c r="A48" s="25">
        <v>2002</v>
      </c>
      <c r="B48" s="40">
        <v>37591</v>
      </c>
      <c r="C48" s="49">
        <v>20.147390000000001</v>
      </c>
      <c r="D48" s="59">
        <v>20.420000000000002</v>
      </c>
      <c r="E48" s="54">
        <v>-0.27</v>
      </c>
      <c r="F48" s="47">
        <v>-0.01</v>
      </c>
      <c r="G48" s="49" t="s">
        <v>3</v>
      </c>
      <c r="H48" s="53">
        <v>20.43</v>
      </c>
      <c r="I48" s="54">
        <v>-0.28000000000000003</v>
      </c>
      <c r="J48" s="49">
        <v>-0.01</v>
      </c>
      <c r="K48" s="49">
        <f t="shared" si="1"/>
        <v>0</v>
      </c>
    </row>
    <row r="49" spans="1:11">
      <c r="A49" s="25">
        <v>2003</v>
      </c>
      <c r="B49" s="40">
        <v>37681</v>
      </c>
      <c r="C49" s="49">
        <v>20.589040000000001</v>
      </c>
      <c r="D49" s="59">
        <v>20.56</v>
      </c>
      <c r="E49" s="54">
        <v>0.02</v>
      </c>
      <c r="F49" s="47">
        <v>0</v>
      </c>
      <c r="G49" s="49" t="s">
        <v>3</v>
      </c>
      <c r="H49" s="53">
        <v>20.57</v>
      </c>
      <c r="I49" s="54">
        <v>0.02</v>
      </c>
      <c r="J49" s="49">
        <v>0</v>
      </c>
      <c r="K49" s="49">
        <f t="shared" si="1"/>
        <v>0</v>
      </c>
    </row>
    <row r="50" spans="1:11">
      <c r="A50" s="25">
        <v>2003</v>
      </c>
      <c r="B50" s="40">
        <v>37773</v>
      </c>
      <c r="C50" s="49">
        <v>21.19229</v>
      </c>
      <c r="D50" s="59">
        <v>20.83</v>
      </c>
      <c r="E50" s="54">
        <v>0.37</v>
      </c>
      <c r="F50" s="47">
        <v>0.02</v>
      </c>
      <c r="G50" s="49" t="s">
        <v>3</v>
      </c>
      <c r="H50" s="53">
        <v>20.84</v>
      </c>
      <c r="I50" s="54">
        <v>0.36</v>
      </c>
      <c r="J50" s="49">
        <v>0.02</v>
      </c>
      <c r="K50" s="49">
        <f t="shared" si="1"/>
        <v>0</v>
      </c>
    </row>
    <row r="51" spans="1:11">
      <c r="A51" s="25">
        <v>2003</v>
      </c>
      <c r="B51" s="40">
        <v>37865</v>
      </c>
      <c r="C51" s="49">
        <v>21.691990000000001</v>
      </c>
      <c r="D51" s="59">
        <v>21.15</v>
      </c>
      <c r="E51" s="54">
        <v>0.54</v>
      </c>
      <c r="F51" s="47">
        <v>0.03</v>
      </c>
      <c r="G51" s="49" t="s">
        <v>3</v>
      </c>
      <c r="H51" s="53">
        <v>21.17</v>
      </c>
      <c r="I51" s="54">
        <v>0.52</v>
      </c>
      <c r="J51" s="49">
        <v>0.02</v>
      </c>
      <c r="K51" s="49">
        <f t="shared" si="1"/>
        <v>0</v>
      </c>
    </row>
    <row r="52" spans="1:11">
      <c r="A52" s="25">
        <v>2003</v>
      </c>
      <c r="B52" s="40">
        <v>37956</v>
      </c>
      <c r="C52" s="49">
        <v>22.409479999999999</v>
      </c>
      <c r="D52" s="59">
        <v>21.56</v>
      </c>
      <c r="E52" s="54">
        <v>0.84</v>
      </c>
      <c r="F52" s="47">
        <v>0.04</v>
      </c>
      <c r="G52" s="49" t="s">
        <v>3</v>
      </c>
      <c r="H52" s="53">
        <v>21.6</v>
      </c>
      <c r="I52" s="54">
        <v>0.81</v>
      </c>
      <c r="J52" s="49">
        <v>0.04</v>
      </c>
      <c r="K52" s="49">
        <f t="shared" si="1"/>
        <v>0</v>
      </c>
    </row>
    <row r="53" spans="1:11">
      <c r="A53" s="25">
        <v>2004</v>
      </c>
      <c r="B53" s="40">
        <v>38047</v>
      </c>
      <c r="C53" s="49">
        <v>23.385629999999999</v>
      </c>
      <c r="D53" s="59">
        <v>22.11</v>
      </c>
      <c r="E53" s="54">
        <v>1.28</v>
      </c>
      <c r="F53" s="47">
        <v>0.06</v>
      </c>
      <c r="G53" s="49" t="s">
        <v>3</v>
      </c>
      <c r="H53" s="53">
        <v>22.18</v>
      </c>
      <c r="I53" s="54">
        <v>1.21</v>
      </c>
      <c r="J53" s="49">
        <v>0.05</v>
      </c>
      <c r="K53" s="49">
        <f t="shared" si="1"/>
        <v>0</v>
      </c>
    </row>
    <row r="54" spans="1:11">
      <c r="A54" s="25">
        <v>2004</v>
      </c>
      <c r="B54" s="40">
        <v>38139</v>
      </c>
      <c r="C54" s="49">
        <v>23.506789999999999</v>
      </c>
      <c r="D54" s="59">
        <v>22.57</v>
      </c>
      <c r="E54" s="54">
        <v>0.94</v>
      </c>
      <c r="F54" s="47">
        <v>0.04</v>
      </c>
      <c r="G54" s="49" t="s">
        <v>3</v>
      </c>
      <c r="H54" s="53">
        <v>22.67</v>
      </c>
      <c r="I54" s="54">
        <v>0.84</v>
      </c>
      <c r="J54" s="49">
        <v>0.04</v>
      </c>
      <c r="K54" s="49">
        <f t="shared" si="1"/>
        <v>0</v>
      </c>
    </row>
    <row r="55" spans="1:11">
      <c r="A55" s="25">
        <v>2004</v>
      </c>
      <c r="B55" s="40">
        <v>38231</v>
      </c>
      <c r="C55" s="49">
        <v>24.630970000000001</v>
      </c>
      <c r="D55" s="59">
        <v>23.17</v>
      </c>
      <c r="E55" s="54">
        <v>1.46</v>
      </c>
      <c r="F55" s="47">
        <v>0.06</v>
      </c>
      <c r="G55" s="49" t="s">
        <v>3</v>
      </c>
      <c r="H55" s="53">
        <v>23.32</v>
      </c>
      <c r="I55" s="54">
        <v>1.31</v>
      </c>
      <c r="J55" s="49">
        <v>0.06</v>
      </c>
      <c r="K55" s="49">
        <f t="shared" si="1"/>
        <v>0</v>
      </c>
    </row>
    <row r="56" spans="1:11">
      <c r="A56" s="25">
        <v>2004</v>
      </c>
      <c r="B56" s="40">
        <v>38322</v>
      </c>
      <c r="C56" s="49">
        <v>26.267759999999999</v>
      </c>
      <c r="D56" s="59">
        <v>23.97</v>
      </c>
      <c r="E56" s="54">
        <v>2.2999999999999998</v>
      </c>
      <c r="F56" s="47">
        <v>0.1</v>
      </c>
      <c r="G56" s="49">
        <v>9.4E-2</v>
      </c>
      <c r="H56" s="53">
        <v>24.2</v>
      </c>
      <c r="I56" s="54">
        <v>2.06</v>
      </c>
      <c r="J56" s="49">
        <v>0.09</v>
      </c>
      <c r="K56" s="49">
        <f t="shared" si="1"/>
        <v>1.8750000000000017E-2</v>
      </c>
    </row>
    <row r="57" spans="1:11">
      <c r="A57" s="25">
        <v>2005</v>
      </c>
      <c r="B57" s="40">
        <v>38412</v>
      </c>
      <c r="C57" s="49">
        <v>26.28032</v>
      </c>
      <c r="D57" s="59">
        <v>24.64</v>
      </c>
      <c r="E57" s="54">
        <v>1.65</v>
      </c>
      <c r="F57" s="47">
        <v>7.0000000000000007E-2</v>
      </c>
      <c r="G57" s="49" t="s">
        <v>3</v>
      </c>
      <c r="H57" s="53">
        <v>24.94</v>
      </c>
      <c r="I57" s="54">
        <v>1.34</v>
      </c>
      <c r="J57" s="49">
        <v>0.05</v>
      </c>
      <c r="K57" s="49">
        <f t="shared" si="1"/>
        <v>0</v>
      </c>
    </row>
    <row r="58" spans="1:11">
      <c r="A58" s="25">
        <v>2005</v>
      </c>
      <c r="B58" s="40">
        <v>38504</v>
      </c>
      <c r="C58" s="49">
        <v>28.248380000000001</v>
      </c>
      <c r="D58" s="59">
        <v>25.53</v>
      </c>
      <c r="E58" s="54">
        <v>2.72</v>
      </c>
      <c r="F58" s="47">
        <v>0.11</v>
      </c>
      <c r="G58" s="49">
        <v>0.224</v>
      </c>
      <c r="H58" s="53">
        <v>25.96</v>
      </c>
      <c r="I58" s="54">
        <v>2.2799999999999998</v>
      </c>
      <c r="J58" s="49">
        <v>0.09</v>
      </c>
      <c r="K58" s="49">
        <f t="shared" si="1"/>
        <v>8.7499999999999939E-2</v>
      </c>
    </row>
    <row r="59" spans="1:11">
      <c r="A59" s="25">
        <v>2005</v>
      </c>
      <c r="B59" s="40">
        <v>38596</v>
      </c>
      <c r="C59" s="49">
        <v>29.787050000000001</v>
      </c>
      <c r="D59" s="59">
        <v>26.54</v>
      </c>
      <c r="E59" s="54">
        <v>3.24</v>
      </c>
      <c r="F59" s="47">
        <v>0.12</v>
      </c>
      <c r="G59" s="49">
        <v>0.38890000000000002</v>
      </c>
      <c r="H59" s="53">
        <v>27.14</v>
      </c>
      <c r="I59" s="54">
        <v>2.65</v>
      </c>
      <c r="J59" s="49">
        <v>0.1</v>
      </c>
      <c r="K59" s="49">
        <f t="shared" si="1"/>
        <v>0.20312499999999997</v>
      </c>
    </row>
    <row r="60" spans="1:11">
      <c r="A60" s="25">
        <v>2005</v>
      </c>
      <c r="B60" s="40">
        <v>38687</v>
      </c>
      <c r="C60" s="49">
        <v>30.539200000000001</v>
      </c>
      <c r="D60" s="59">
        <v>27.52</v>
      </c>
      <c r="E60" s="54">
        <v>3.01</v>
      </c>
      <c r="F60" s="47">
        <v>0.11</v>
      </c>
      <c r="G60" s="49">
        <v>0.31719999999999998</v>
      </c>
      <c r="H60" s="53">
        <v>28.28</v>
      </c>
      <c r="I60" s="54">
        <v>2.2599999999999998</v>
      </c>
      <c r="J60" s="49">
        <v>0.08</v>
      </c>
      <c r="K60" s="49">
        <f t="shared" si="1"/>
        <v>8.1249999999999933E-2</v>
      </c>
    </row>
    <row r="61" spans="1:11">
      <c r="A61" s="25">
        <v>2006</v>
      </c>
      <c r="B61" s="40">
        <v>38777</v>
      </c>
      <c r="C61" s="49">
        <v>30.630569999999999</v>
      </c>
      <c r="D61" s="59">
        <v>28.38</v>
      </c>
      <c r="E61" s="54">
        <v>2.25</v>
      </c>
      <c r="F61" s="47">
        <v>0.08</v>
      </c>
      <c r="G61" s="49">
        <v>7.8E-2</v>
      </c>
      <c r="H61" s="53">
        <v>29.26</v>
      </c>
      <c r="I61" s="54">
        <v>1.37</v>
      </c>
      <c r="J61" s="49">
        <v>0.05</v>
      </c>
      <c r="K61" s="49">
        <f t="shared" si="1"/>
        <v>0</v>
      </c>
    </row>
    <row r="62" spans="1:11">
      <c r="A62" s="25">
        <v>2006</v>
      </c>
      <c r="B62" s="40">
        <v>38869</v>
      </c>
      <c r="C62" s="49">
        <v>33.817360000000001</v>
      </c>
      <c r="D62" s="59">
        <v>29.58</v>
      </c>
      <c r="E62" s="54">
        <v>4.2300000000000004</v>
      </c>
      <c r="F62" s="47">
        <v>0.14000000000000001</v>
      </c>
      <c r="G62" s="49">
        <v>0.69799999999999995</v>
      </c>
      <c r="H62" s="53">
        <v>30.71</v>
      </c>
      <c r="I62" s="54">
        <v>3.11</v>
      </c>
      <c r="J62" s="49">
        <v>0.1</v>
      </c>
      <c r="K62" s="49">
        <f t="shared" si="1"/>
        <v>0.34687499999999993</v>
      </c>
    </row>
    <row r="63" spans="1:11">
      <c r="A63" s="25">
        <v>2006</v>
      </c>
      <c r="B63" s="40">
        <v>38961</v>
      </c>
      <c r="C63" s="49">
        <v>36.609380000000002</v>
      </c>
      <c r="D63" s="59">
        <v>31.02</v>
      </c>
      <c r="E63" s="54">
        <v>5.59</v>
      </c>
      <c r="F63" s="47">
        <v>0.18</v>
      </c>
      <c r="G63" s="49">
        <v>1.1211</v>
      </c>
      <c r="H63" s="53">
        <v>32.5</v>
      </c>
      <c r="I63" s="54">
        <v>4.1100000000000003</v>
      </c>
      <c r="J63" s="49">
        <v>0.13</v>
      </c>
      <c r="K63" s="49">
        <f t="shared" si="1"/>
        <v>0.65937500000000004</v>
      </c>
    </row>
    <row r="64" spans="1:11">
      <c r="A64" s="25">
        <v>2006</v>
      </c>
      <c r="B64" s="40">
        <v>39052</v>
      </c>
      <c r="C64" s="49">
        <v>37.844889999999999</v>
      </c>
      <c r="D64" s="59">
        <v>32.450000000000003</v>
      </c>
      <c r="E64" s="54">
        <v>5.4</v>
      </c>
      <c r="F64" s="47">
        <v>0.17</v>
      </c>
      <c r="G64" s="49">
        <v>1.0620000000000001</v>
      </c>
      <c r="H64" s="53">
        <v>34.270000000000003</v>
      </c>
      <c r="I64" s="54">
        <v>3.58</v>
      </c>
      <c r="J64" s="49">
        <v>0.1</v>
      </c>
      <c r="K64" s="49">
        <f t="shared" si="1"/>
        <v>0.49375000000000002</v>
      </c>
    </row>
    <row r="65" spans="1:11">
      <c r="A65" s="25">
        <v>2007</v>
      </c>
      <c r="B65" s="40">
        <v>39142</v>
      </c>
      <c r="C65" s="49">
        <v>38.890630000000002</v>
      </c>
      <c r="D65" s="59">
        <v>33.83</v>
      </c>
      <c r="E65" s="54">
        <v>5.0599999999999996</v>
      </c>
      <c r="F65" s="47">
        <v>0.15</v>
      </c>
      <c r="G65" s="49">
        <v>0.95489999999999997</v>
      </c>
      <c r="H65" s="53">
        <v>35.97</v>
      </c>
      <c r="I65" s="54">
        <v>2.92</v>
      </c>
      <c r="J65" s="49">
        <v>0.08</v>
      </c>
      <c r="K65" s="49">
        <f t="shared" si="1"/>
        <v>0.28749999999999998</v>
      </c>
    </row>
    <row r="66" spans="1:11">
      <c r="A66" s="25">
        <v>2007</v>
      </c>
      <c r="B66" s="40">
        <v>39234</v>
      </c>
      <c r="C66" s="49">
        <v>40.265050000000002</v>
      </c>
      <c r="D66" s="59">
        <v>35.229999999999997</v>
      </c>
      <c r="E66" s="54">
        <v>5.03</v>
      </c>
      <c r="F66" s="47">
        <v>0.14000000000000001</v>
      </c>
      <c r="G66" s="49">
        <v>0.94750000000000001</v>
      </c>
      <c r="H66" s="53">
        <v>37.67</v>
      </c>
      <c r="I66" s="54">
        <v>2.6</v>
      </c>
      <c r="J66" s="49">
        <v>7.0000000000000007E-2</v>
      </c>
      <c r="K66" s="49">
        <f t="shared" si="1"/>
        <v>0.18750000000000003</v>
      </c>
    </row>
    <row r="67" spans="1:11">
      <c r="A67" s="25">
        <v>2007</v>
      </c>
      <c r="B67" s="40">
        <v>39326</v>
      </c>
      <c r="C67" s="49">
        <v>44.96754</v>
      </c>
      <c r="D67" s="59">
        <v>37.049999999999997</v>
      </c>
      <c r="E67" s="54">
        <v>7.92</v>
      </c>
      <c r="F67" s="47">
        <v>0.21</v>
      </c>
      <c r="G67" s="49">
        <v>1.8491</v>
      </c>
      <c r="H67" s="53">
        <v>40.03</v>
      </c>
      <c r="I67" s="54">
        <v>4.9400000000000004</v>
      </c>
      <c r="J67" s="49">
        <v>0.12</v>
      </c>
      <c r="K67" s="49">
        <f t="shared" si="1"/>
        <v>0.91875000000000018</v>
      </c>
    </row>
    <row r="68" spans="1:11">
      <c r="A68" s="25">
        <v>2007</v>
      </c>
      <c r="B68" s="40">
        <v>39417</v>
      </c>
      <c r="C68" s="49">
        <v>48.232419999999998</v>
      </c>
      <c r="D68" s="59">
        <v>39.06</v>
      </c>
      <c r="E68" s="54">
        <v>9.17</v>
      </c>
      <c r="F68" s="47">
        <v>0.23</v>
      </c>
      <c r="G68" s="49">
        <v>2.242</v>
      </c>
      <c r="H68" s="53">
        <v>42.68</v>
      </c>
      <c r="I68" s="54">
        <v>5.55</v>
      </c>
      <c r="J68" s="49">
        <v>0.13</v>
      </c>
      <c r="K68" s="49">
        <f t="shared" ref="K68:K120" si="2">IF(((I68-2)*2.5/8)&gt;0,((I68-2)*2.5/8),0)</f>
        <v>1.109375</v>
      </c>
    </row>
    <row r="69" spans="1:11">
      <c r="A69" s="25">
        <v>2008</v>
      </c>
      <c r="B69" s="40">
        <v>39508</v>
      </c>
      <c r="C69" s="49">
        <v>50.467010000000002</v>
      </c>
      <c r="D69" s="59">
        <v>41.11</v>
      </c>
      <c r="E69" s="54">
        <v>9.36</v>
      </c>
      <c r="F69" s="47">
        <v>0.23</v>
      </c>
      <c r="G69" s="49">
        <v>2.2989999999999999</v>
      </c>
      <c r="H69" s="53">
        <v>45.37</v>
      </c>
      <c r="I69" s="54">
        <v>5.0999999999999996</v>
      </c>
      <c r="J69" s="49">
        <v>0.11</v>
      </c>
      <c r="K69" s="49">
        <f t="shared" si="2"/>
        <v>0.96874999999999989</v>
      </c>
    </row>
    <row r="70" spans="1:11">
      <c r="A70" s="25">
        <v>2008</v>
      </c>
      <c r="B70" s="40">
        <v>39600</v>
      </c>
      <c r="C70" s="49">
        <v>51.170540000000003</v>
      </c>
      <c r="D70" s="59">
        <v>43.03</v>
      </c>
      <c r="E70" s="54">
        <v>8.14</v>
      </c>
      <c r="F70" s="47">
        <v>0.19</v>
      </c>
      <c r="G70" s="49">
        <v>1.9198</v>
      </c>
      <c r="H70" s="53">
        <v>47.78</v>
      </c>
      <c r="I70" s="54">
        <v>3.39</v>
      </c>
      <c r="J70" s="49">
        <v>7.0000000000000007E-2</v>
      </c>
      <c r="K70" s="49">
        <f t="shared" si="2"/>
        <v>0.43437500000000007</v>
      </c>
    </row>
    <row r="71" spans="1:11">
      <c r="A71" s="25">
        <v>2008</v>
      </c>
      <c r="B71" s="40">
        <v>39692</v>
      </c>
      <c r="C71" s="49">
        <v>52.441249999999997</v>
      </c>
      <c r="D71" s="59">
        <v>44.89</v>
      </c>
      <c r="E71" s="54">
        <v>7.55</v>
      </c>
      <c r="F71" s="47">
        <v>0.17</v>
      </c>
      <c r="G71" s="49">
        <v>1.7356</v>
      </c>
      <c r="H71" s="53">
        <v>50.03</v>
      </c>
      <c r="I71" s="54">
        <v>2.41</v>
      </c>
      <c r="J71" s="49">
        <v>0.05</v>
      </c>
      <c r="K71" s="49">
        <f t="shared" si="2"/>
        <v>0.12812500000000004</v>
      </c>
    </row>
    <row r="72" spans="1:11">
      <c r="A72" s="25">
        <v>2008</v>
      </c>
      <c r="B72" s="40">
        <v>39783</v>
      </c>
      <c r="C72" s="49">
        <v>52.598500000000001</v>
      </c>
      <c r="D72" s="59">
        <v>46.58</v>
      </c>
      <c r="E72" s="54">
        <v>6.02</v>
      </c>
      <c r="F72" s="47">
        <v>0.13</v>
      </c>
      <c r="G72" s="49">
        <v>1.2565999999999999</v>
      </c>
      <c r="H72" s="53">
        <v>51.92</v>
      </c>
      <c r="I72" s="54">
        <v>0.68</v>
      </c>
      <c r="J72" s="49">
        <v>0.01</v>
      </c>
      <c r="K72" s="49">
        <f t="shared" si="2"/>
        <v>0</v>
      </c>
    </row>
    <row r="73" spans="1:11">
      <c r="A73" s="25">
        <v>2009</v>
      </c>
      <c r="B73" s="40">
        <v>39873</v>
      </c>
      <c r="C73" s="49">
        <v>56.94614</v>
      </c>
      <c r="D73" s="59">
        <v>48.56</v>
      </c>
      <c r="E73" s="54">
        <v>8.39</v>
      </c>
      <c r="F73" s="47">
        <v>0.17</v>
      </c>
      <c r="G73" s="49">
        <v>1.9967999999999999</v>
      </c>
      <c r="H73" s="53">
        <v>54.32</v>
      </c>
      <c r="I73" s="54">
        <v>2.63</v>
      </c>
      <c r="J73" s="49">
        <v>0.05</v>
      </c>
      <c r="K73" s="49">
        <f t="shared" si="2"/>
        <v>0.19687499999999997</v>
      </c>
    </row>
    <row r="74" spans="1:11">
      <c r="A74" s="25">
        <v>2009</v>
      </c>
      <c r="B74" s="40">
        <v>39965</v>
      </c>
      <c r="C74" s="49">
        <v>55.95861</v>
      </c>
      <c r="D74" s="59">
        <v>50.25</v>
      </c>
      <c r="E74" s="54">
        <v>5.71</v>
      </c>
      <c r="F74" s="47">
        <v>0.11</v>
      </c>
      <c r="G74" s="49">
        <v>1.1605000000000001</v>
      </c>
      <c r="H74" s="53">
        <v>56.09</v>
      </c>
      <c r="I74" s="54">
        <v>-0.14000000000000001</v>
      </c>
      <c r="J74" s="49">
        <v>0</v>
      </c>
      <c r="K74" s="49">
        <f t="shared" si="2"/>
        <v>0</v>
      </c>
    </row>
    <row r="75" spans="1:11">
      <c r="A75" s="25">
        <v>2009</v>
      </c>
      <c r="B75" s="40">
        <v>40057</v>
      </c>
      <c r="C75" s="49">
        <v>56.897280000000002</v>
      </c>
      <c r="D75" s="59">
        <v>51.87</v>
      </c>
      <c r="E75" s="54">
        <v>5.03</v>
      </c>
      <c r="F75" s="47">
        <v>0.1</v>
      </c>
      <c r="G75" s="49">
        <v>0.94669999999999999</v>
      </c>
      <c r="H75" s="53">
        <v>57.7</v>
      </c>
      <c r="I75" s="54">
        <v>-0.8</v>
      </c>
      <c r="J75" s="49">
        <v>-0.01</v>
      </c>
      <c r="K75" s="49">
        <f t="shared" si="2"/>
        <v>0</v>
      </c>
    </row>
    <row r="76" spans="1:11">
      <c r="A76" s="25">
        <v>2009</v>
      </c>
      <c r="B76" s="40">
        <v>40148</v>
      </c>
      <c r="C76" s="49">
        <v>57.692909999999998</v>
      </c>
      <c r="D76" s="59">
        <v>53.42</v>
      </c>
      <c r="E76" s="54">
        <v>4.28</v>
      </c>
      <c r="F76" s="47">
        <v>0.08</v>
      </c>
      <c r="G76" s="49">
        <v>0.71109999999999995</v>
      </c>
      <c r="H76" s="53">
        <v>59.12</v>
      </c>
      <c r="I76" s="54">
        <v>-1.43</v>
      </c>
      <c r="J76" s="49">
        <v>-0.02</v>
      </c>
      <c r="K76" s="49">
        <f t="shared" si="2"/>
        <v>0</v>
      </c>
    </row>
    <row r="77" spans="1:11">
      <c r="A77" s="25">
        <v>2010</v>
      </c>
      <c r="B77" s="40">
        <v>40238</v>
      </c>
      <c r="C77" s="49">
        <v>56.658270000000002</v>
      </c>
      <c r="D77" s="59">
        <v>54.73</v>
      </c>
      <c r="E77" s="54">
        <v>1.93</v>
      </c>
      <c r="F77" s="47">
        <v>0.04</v>
      </c>
      <c r="G77" s="49" t="s">
        <v>3</v>
      </c>
      <c r="H77" s="53">
        <v>60.02</v>
      </c>
      <c r="I77" s="54">
        <v>-3.37</v>
      </c>
      <c r="J77" s="49">
        <v>-0.06</v>
      </c>
      <c r="K77" s="49">
        <f t="shared" si="2"/>
        <v>0</v>
      </c>
    </row>
    <row r="78" spans="1:11">
      <c r="A78" s="25">
        <v>2010</v>
      </c>
      <c r="B78" s="40">
        <v>40330</v>
      </c>
      <c r="C78" s="49">
        <v>60.40598</v>
      </c>
      <c r="D78" s="59">
        <v>56.27</v>
      </c>
      <c r="E78" s="54">
        <v>4.1399999999999997</v>
      </c>
      <c r="F78" s="47">
        <v>7.0000000000000007E-2</v>
      </c>
      <c r="G78" s="49">
        <v>0.66869999999999996</v>
      </c>
      <c r="H78" s="53">
        <v>61.42</v>
      </c>
      <c r="I78" s="54">
        <v>-1.01</v>
      </c>
      <c r="J78" s="49">
        <v>-0.02</v>
      </c>
      <c r="K78" s="49">
        <f t="shared" si="2"/>
        <v>0</v>
      </c>
    </row>
    <row r="79" spans="1:11">
      <c r="A79" s="25">
        <v>2010</v>
      </c>
      <c r="B79" s="40">
        <v>40422</v>
      </c>
      <c r="C79" s="49">
        <v>58.669499999999999</v>
      </c>
      <c r="D79" s="59">
        <v>57.51</v>
      </c>
      <c r="E79" s="54">
        <v>1.1599999999999999</v>
      </c>
      <c r="F79" s="47">
        <v>0.02</v>
      </c>
      <c r="G79" s="49" t="s">
        <v>3</v>
      </c>
      <c r="H79" s="53">
        <v>62.16</v>
      </c>
      <c r="I79" s="54">
        <v>-3.49</v>
      </c>
      <c r="J79" s="49">
        <v>-0.06</v>
      </c>
      <c r="K79" s="49">
        <f t="shared" si="2"/>
        <v>0</v>
      </c>
    </row>
    <row r="80" spans="1:11">
      <c r="A80" s="25">
        <v>2010</v>
      </c>
      <c r="B80" s="40">
        <v>40513</v>
      </c>
      <c r="C80" s="49">
        <v>59.35228</v>
      </c>
      <c r="D80" s="59">
        <v>58.71</v>
      </c>
      <c r="E80" s="54">
        <v>0.64</v>
      </c>
      <c r="F80" s="47">
        <v>0.01</v>
      </c>
      <c r="G80" s="49" t="s">
        <v>3</v>
      </c>
      <c r="H80" s="53">
        <v>62.82</v>
      </c>
      <c r="I80" s="54">
        <v>-3.47</v>
      </c>
      <c r="J80" s="49">
        <v>-0.06</v>
      </c>
      <c r="K80" s="49">
        <f t="shared" si="2"/>
        <v>0</v>
      </c>
    </row>
    <row r="81" spans="1:11">
      <c r="A81" s="25">
        <v>2011</v>
      </c>
      <c r="B81" s="40">
        <v>40603</v>
      </c>
      <c r="C81" s="49">
        <v>56.413600000000002</v>
      </c>
      <c r="D81" s="59">
        <v>59.54</v>
      </c>
      <c r="E81" s="54">
        <v>-3.13</v>
      </c>
      <c r="F81" s="47">
        <v>-0.05</v>
      </c>
      <c r="G81" s="49" t="s">
        <v>3</v>
      </c>
      <c r="H81" s="53">
        <v>62.67</v>
      </c>
      <c r="I81" s="54">
        <v>-6.26</v>
      </c>
      <c r="J81" s="49">
        <v>-0.1</v>
      </c>
      <c r="K81" s="49">
        <f t="shared" si="2"/>
        <v>0</v>
      </c>
    </row>
    <row r="82" spans="1:11">
      <c r="A82" s="25">
        <v>2011</v>
      </c>
      <c r="B82" s="40">
        <v>40695</v>
      </c>
      <c r="C82" s="49">
        <v>58.18723</v>
      </c>
      <c r="D82" s="59">
        <v>60.45</v>
      </c>
      <c r="E82" s="54">
        <v>-2.27</v>
      </c>
      <c r="F82" s="47">
        <v>-0.04</v>
      </c>
      <c r="G82" s="49" t="s">
        <v>3</v>
      </c>
      <c r="H82" s="53">
        <v>62.77</v>
      </c>
      <c r="I82" s="54">
        <v>-4.59</v>
      </c>
      <c r="J82" s="49">
        <v>-7.0000000000000007E-2</v>
      </c>
      <c r="K82" s="49">
        <f t="shared" si="2"/>
        <v>0</v>
      </c>
    </row>
    <row r="83" spans="1:11">
      <c r="A83" s="25">
        <v>2011</v>
      </c>
      <c r="B83" s="40">
        <v>40787</v>
      </c>
      <c r="C83" s="49">
        <v>59.315739999999998</v>
      </c>
      <c r="D83" s="59">
        <v>61.38</v>
      </c>
      <c r="E83" s="54">
        <v>-2.06</v>
      </c>
      <c r="F83" s="47">
        <v>-0.03</v>
      </c>
      <c r="G83" s="49" t="s">
        <v>3</v>
      </c>
      <c r="H83" s="53">
        <v>62.98</v>
      </c>
      <c r="I83" s="54">
        <v>-3.66</v>
      </c>
      <c r="J83" s="49">
        <v>-0.06</v>
      </c>
      <c r="K83" s="49">
        <f t="shared" si="2"/>
        <v>0</v>
      </c>
    </row>
    <row r="84" spans="1:11">
      <c r="A84" s="25">
        <v>2011</v>
      </c>
      <c r="B84" s="40">
        <v>40878</v>
      </c>
      <c r="C84" s="49">
        <v>58.683979999999998</v>
      </c>
      <c r="D84" s="59">
        <v>62.17</v>
      </c>
      <c r="E84" s="54">
        <v>-3.49</v>
      </c>
      <c r="F84" s="47">
        <v>-0.06</v>
      </c>
      <c r="G84" s="49" t="s">
        <v>3</v>
      </c>
      <c r="H84" s="53">
        <v>62.93</v>
      </c>
      <c r="I84" s="54">
        <v>-4.25</v>
      </c>
      <c r="J84" s="49">
        <v>-7.0000000000000007E-2</v>
      </c>
      <c r="K84" s="49">
        <f t="shared" si="2"/>
        <v>0</v>
      </c>
    </row>
    <row r="85" spans="1:11">
      <c r="A85" s="25">
        <v>2012</v>
      </c>
      <c r="B85" s="40">
        <v>40969</v>
      </c>
      <c r="C85" s="49">
        <v>58.805689999999998</v>
      </c>
      <c r="D85" s="59">
        <v>62.91</v>
      </c>
      <c r="E85" s="54">
        <v>-4.0999999999999996</v>
      </c>
      <c r="F85" s="47">
        <v>-7.0000000000000007E-2</v>
      </c>
      <c r="G85" s="49" t="s">
        <v>3</v>
      </c>
      <c r="H85" s="53">
        <v>62.83</v>
      </c>
      <c r="I85" s="54">
        <v>-4.0199999999999996</v>
      </c>
      <c r="J85" s="49">
        <v>-0.06</v>
      </c>
      <c r="K85" s="49">
        <f t="shared" si="2"/>
        <v>0</v>
      </c>
    </row>
    <row r="86" spans="1:11">
      <c r="A86" s="25">
        <v>2012</v>
      </c>
      <c r="B86" s="40">
        <v>41061</v>
      </c>
      <c r="C86" s="49">
        <v>58.647840000000002</v>
      </c>
      <c r="D86" s="59">
        <v>63.57</v>
      </c>
      <c r="E86" s="54">
        <v>-4.92</v>
      </c>
      <c r="F86" s="47">
        <v>-0.08</v>
      </c>
      <c r="G86" s="49" t="s">
        <v>3</v>
      </c>
      <c r="H86" s="53">
        <v>62.62</v>
      </c>
      <c r="I86" s="54">
        <v>-3.97</v>
      </c>
      <c r="J86" s="49">
        <v>-0.06</v>
      </c>
      <c r="K86" s="49">
        <f t="shared" si="2"/>
        <v>0</v>
      </c>
    </row>
    <row r="87" spans="1:11">
      <c r="A87" s="25">
        <v>2012</v>
      </c>
      <c r="B87" s="40">
        <v>41153</v>
      </c>
      <c r="C87" s="49">
        <v>58.913989999999998</v>
      </c>
      <c r="D87" s="59">
        <v>64.19</v>
      </c>
      <c r="E87" s="54">
        <v>-5.28</v>
      </c>
      <c r="F87" s="47">
        <v>-0.08</v>
      </c>
      <c r="G87" s="49" t="s">
        <v>3</v>
      </c>
      <c r="H87" s="53">
        <v>62.42</v>
      </c>
      <c r="I87" s="54">
        <v>-3.51</v>
      </c>
      <c r="J87" s="49">
        <v>-0.06</v>
      </c>
      <c r="K87" s="49">
        <f t="shared" si="2"/>
        <v>0</v>
      </c>
    </row>
    <row r="88" spans="1:11">
      <c r="A88" s="25">
        <v>2012</v>
      </c>
      <c r="B88" s="40">
        <v>41244</v>
      </c>
      <c r="C88" s="49">
        <v>56.435600000000001</v>
      </c>
      <c r="D88" s="59">
        <v>64.56</v>
      </c>
      <c r="E88" s="54">
        <v>-8.1300000000000008</v>
      </c>
      <c r="F88" s="47">
        <v>-0.13</v>
      </c>
      <c r="G88" s="49" t="s">
        <v>3</v>
      </c>
      <c r="H88" s="53">
        <v>61.68</v>
      </c>
      <c r="I88" s="54">
        <v>-5.25</v>
      </c>
      <c r="J88" s="49">
        <v>-0.09</v>
      </c>
      <c r="K88" s="49">
        <f t="shared" si="2"/>
        <v>0</v>
      </c>
    </row>
    <row r="89" spans="1:11">
      <c r="A89" s="25">
        <v>2013</v>
      </c>
      <c r="B89" s="40">
        <v>41334</v>
      </c>
      <c r="C89" s="49">
        <v>55.348509999999997</v>
      </c>
      <c r="D89" s="59">
        <v>64.819999999999993</v>
      </c>
      <c r="E89" s="54">
        <v>-9.4700000000000006</v>
      </c>
      <c r="F89" s="47">
        <v>-0.15</v>
      </c>
      <c r="G89" s="49" t="s">
        <v>3</v>
      </c>
      <c r="H89" s="53">
        <v>60.76</v>
      </c>
      <c r="I89" s="54">
        <v>-5.41</v>
      </c>
      <c r="J89" s="49">
        <v>-0.09</v>
      </c>
      <c r="K89" s="49">
        <f t="shared" si="2"/>
        <v>0</v>
      </c>
    </row>
    <row r="90" spans="1:11">
      <c r="A90" s="25">
        <v>2013</v>
      </c>
      <c r="B90" s="40">
        <v>41426</v>
      </c>
      <c r="C90" s="49">
        <v>54.522120000000001</v>
      </c>
      <c r="D90" s="59">
        <v>64.98</v>
      </c>
      <c r="E90" s="54">
        <v>-10.46</v>
      </c>
      <c r="F90" s="47">
        <v>-0.16</v>
      </c>
      <c r="G90" s="49" t="s">
        <v>3</v>
      </c>
      <c r="H90" s="53">
        <v>59.73</v>
      </c>
      <c r="I90" s="54">
        <v>-5.21</v>
      </c>
      <c r="J90" s="49">
        <v>-0.09</v>
      </c>
      <c r="K90" s="49">
        <f t="shared" si="2"/>
        <v>0</v>
      </c>
    </row>
    <row r="91" spans="1:11">
      <c r="A91" s="25">
        <v>2013</v>
      </c>
      <c r="B91" s="40">
        <v>41518</v>
      </c>
      <c r="C91" s="49">
        <v>53.143610000000002</v>
      </c>
      <c r="D91" s="59">
        <v>65.010000000000005</v>
      </c>
      <c r="E91" s="54">
        <v>-11.87</v>
      </c>
      <c r="F91" s="47">
        <v>-0.18</v>
      </c>
      <c r="G91" s="49" t="s">
        <v>3</v>
      </c>
      <c r="H91" s="53">
        <v>58.52</v>
      </c>
      <c r="I91" s="54">
        <v>-5.38</v>
      </c>
      <c r="J91" s="49">
        <v>-0.09</v>
      </c>
      <c r="K91" s="49">
        <f t="shared" si="2"/>
        <v>0</v>
      </c>
    </row>
    <row r="92" spans="1:11">
      <c r="A92" s="25">
        <v>2013</v>
      </c>
      <c r="B92" s="40">
        <v>41609</v>
      </c>
      <c r="C92" s="49">
        <v>50.95928</v>
      </c>
      <c r="D92" s="59">
        <v>64.87</v>
      </c>
      <c r="E92" s="54">
        <v>-13.91</v>
      </c>
      <c r="F92" s="47">
        <v>-0.21</v>
      </c>
      <c r="G92" s="49" t="s">
        <v>3</v>
      </c>
      <c r="H92" s="53">
        <v>56.99</v>
      </c>
      <c r="I92" s="54">
        <v>-6.04</v>
      </c>
      <c r="J92" s="49">
        <v>-0.11</v>
      </c>
      <c r="K92" s="49">
        <f t="shared" si="2"/>
        <v>0</v>
      </c>
    </row>
    <row r="93" spans="1:11">
      <c r="A93" s="25">
        <v>2014</v>
      </c>
      <c r="B93" s="40">
        <v>41699</v>
      </c>
      <c r="C93" s="49">
        <v>50.188130000000001</v>
      </c>
      <c r="D93" s="59">
        <v>64.66</v>
      </c>
      <c r="E93" s="54">
        <v>-14.48</v>
      </c>
      <c r="F93" s="47">
        <v>-0.22</v>
      </c>
      <c r="G93" s="49" t="s">
        <v>3</v>
      </c>
      <c r="H93" s="53">
        <v>55.48</v>
      </c>
      <c r="I93" s="54">
        <v>-5.3</v>
      </c>
      <c r="J93" s="49">
        <v>-0.1</v>
      </c>
      <c r="K93" s="49">
        <f t="shared" si="2"/>
        <v>0</v>
      </c>
    </row>
    <row r="94" spans="1:11">
      <c r="A94" s="25">
        <v>2014</v>
      </c>
      <c r="B94" s="40">
        <v>41791</v>
      </c>
      <c r="C94" s="49">
        <v>48.904269999999997</v>
      </c>
      <c r="D94" s="59">
        <v>64.37</v>
      </c>
      <c r="E94" s="54">
        <v>-15.46</v>
      </c>
      <c r="F94" s="47">
        <v>-0.24</v>
      </c>
      <c r="G94" s="49" t="s">
        <v>3</v>
      </c>
      <c r="H94" s="53">
        <v>53.9</v>
      </c>
      <c r="I94" s="54">
        <v>-5</v>
      </c>
      <c r="J94" s="49">
        <v>-0.09</v>
      </c>
      <c r="K94" s="49">
        <f t="shared" si="2"/>
        <v>0</v>
      </c>
    </row>
    <row r="95" spans="1:11">
      <c r="A95" s="25">
        <v>2014</v>
      </c>
      <c r="B95" s="40">
        <v>41883</v>
      </c>
      <c r="C95" s="49">
        <v>48.674970000000002</v>
      </c>
      <c r="D95" s="59">
        <v>64.05</v>
      </c>
      <c r="E95" s="54">
        <v>-15.38</v>
      </c>
      <c r="F95" s="47">
        <v>-0.24</v>
      </c>
      <c r="G95" s="49" t="s">
        <v>3</v>
      </c>
      <c r="H95" s="53">
        <v>52.48</v>
      </c>
      <c r="I95" s="54">
        <v>-3.8</v>
      </c>
      <c r="J95" s="49">
        <v>-7.0000000000000007E-2</v>
      </c>
      <c r="K95" s="49">
        <f t="shared" si="2"/>
        <v>0</v>
      </c>
    </row>
    <row r="96" spans="1:11">
      <c r="A96" s="25">
        <v>2014</v>
      </c>
      <c r="B96" s="40">
        <v>41974</v>
      </c>
      <c r="C96" s="49">
        <v>49.31758</v>
      </c>
      <c r="D96" s="59">
        <v>63.79</v>
      </c>
      <c r="E96" s="54">
        <v>-14.47</v>
      </c>
      <c r="F96" s="47">
        <v>-0.23</v>
      </c>
      <c r="G96" s="49" t="s">
        <v>3</v>
      </c>
      <c r="H96" s="53">
        <v>51.38</v>
      </c>
      <c r="I96" s="54">
        <v>-2.06</v>
      </c>
      <c r="J96" s="49">
        <v>-0.04</v>
      </c>
      <c r="K96" s="49">
        <f t="shared" si="2"/>
        <v>0</v>
      </c>
    </row>
    <row r="97" spans="1:11">
      <c r="A97" s="25">
        <v>2015</v>
      </c>
      <c r="B97" s="40">
        <v>42064</v>
      </c>
      <c r="C97" s="49">
        <v>48.92886</v>
      </c>
      <c r="D97" s="59">
        <v>63.5</v>
      </c>
      <c r="E97" s="54">
        <v>-14.57</v>
      </c>
      <c r="F97" s="47">
        <v>-0.23</v>
      </c>
      <c r="G97" s="49" t="s">
        <v>3</v>
      </c>
      <c r="H97" s="53">
        <v>50.38</v>
      </c>
      <c r="I97" s="54">
        <v>-1.45</v>
      </c>
      <c r="J97" s="49">
        <v>-0.03</v>
      </c>
      <c r="K97" s="49">
        <f t="shared" si="2"/>
        <v>0</v>
      </c>
    </row>
    <row r="98" spans="1:11">
      <c r="A98" s="25">
        <v>2015</v>
      </c>
      <c r="B98" s="40">
        <v>42156</v>
      </c>
      <c r="C98" s="49">
        <v>49.508949999999999</v>
      </c>
      <c r="D98" s="59">
        <v>63.25</v>
      </c>
      <c r="E98" s="54">
        <v>-13.74</v>
      </c>
      <c r="F98" s="47">
        <v>-0.22</v>
      </c>
      <c r="G98" s="49" t="s">
        <v>3</v>
      </c>
      <c r="H98" s="53">
        <v>49.67</v>
      </c>
      <c r="I98" s="54">
        <v>-0.16</v>
      </c>
      <c r="J98" s="49">
        <v>0</v>
      </c>
      <c r="K98" s="49">
        <f t="shared" si="2"/>
        <v>0</v>
      </c>
    </row>
    <row r="99" spans="1:11">
      <c r="A99" s="25">
        <v>2015</v>
      </c>
      <c r="B99" s="40">
        <v>42248</v>
      </c>
      <c r="C99" s="49">
        <v>47.820920000000001</v>
      </c>
      <c r="D99" s="59">
        <v>62.89</v>
      </c>
      <c r="E99" s="54">
        <v>-15.07</v>
      </c>
      <c r="F99" s="47">
        <v>-0.24</v>
      </c>
      <c r="G99" s="49" t="s">
        <v>3</v>
      </c>
      <c r="H99" s="53">
        <v>48.76</v>
      </c>
      <c r="I99" s="54">
        <v>-0.93</v>
      </c>
      <c r="J99" s="49">
        <v>-0.02</v>
      </c>
      <c r="K99" s="49">
        <f t="shared" si="2"/>
        <v>0</v>
      </c>
    </row>
    <row r="100" spans="1:11">
      <c r="A100" s="25">
        <v>2015</v>
      </c>
      <c r="B100" s="40">
        <v>42339</v>
      </c>
      <c r="C100" s="49">
        <v>46.015940000000001</v>
      </c>
      <c r="D100" s="59">
        <v>62.42</v>
      </c>
      <c r="E100" s="54">
        <v>-16.399999999999999</v>
      </c>
      <c r="F100" s="47">
        <v>-0.26</v>
      </c>
      <c r="G100" s="49" t="s">
        <v>3</v>
      </c>
      <c r="H100" s="53">
        <v>47.64</v>
      </c>
      <c r="I100" s="54">
        <v>-1.63</v>
      </c>
      <c r="J100" s="49">
        <v>-0.03</v>
      </c>
      <c r="K100" s="49">
        <f t="shared" si="2"/>
        <v>0</v>
      </c>
    </row>
    <row r="101" spans="1:11">
      <c r="A101" s="25">
        <v>2016</v>
      </c>
      <c r="B101" s="40">
        <v>42430</v>
      </c>
      <c r="C101" s="49">
        <v>45.252800000000001</v>
      </c>
      <c r="D101" s="59">
        <v>61.91</v>
      </c>
      <c r="E101" s="54">
        <v>-16.649999999999999</v>
      </c>
      <c r="F101" s="47">
        <v>-0.27</v>
      </c>
      <c r="G101" s="49" t="s">
        <v>3</v>
      </c>
      <c r="H101" s="53">
        <v>46.56</v>
      </c>
      <c r="I101" s="54">
        <v>-1.31</v>
      </c>
      <c r="J101" s="49">
        <v>-0.03</v>
      </c>
      <c r="K101" s="49">
        <f t="shared" si="2"/>
        <v>0</v>
      </c>
    </row>
    <row r="102" spans="1:11">
      <c r="A102" s="25">
        <v>2016</v>
      </c>
      <c r="B102" s="40">
        <v>42522</v>
      </c>
      <c r="C102" s="49">
        <v>44.509979999999999</v>
      </c>
      <c r="D102" s="59">
        <v>61.36</v>
      </c>
      <c r="E102" s="54">
        <v>-16.850000000000001</v>
      </c>
      <c r="F102" s="47">
        <v>-0.27</v>
      </c>
      <c r="G102" s="49" t="s">
        <v>3</v>
      </c>
      <c r="H102" s="53">
        <v>45.52</v>
      </c>
      <c r="I102" s="54">
        <v>-1.01</v>
      </c>
      <c r="J102" s="49">
        <v>-0.02</v>
      </c>
      <c r="K102" s="49">
        <f t="shared" si="2"/>
        <v>0</v>
      </c>
    </row>
    <row r="103" spans="1:11">
      <c r="A103" s="39">
        <v>2016</v>
      </c>
      <c r="B103" s="40">
        <v>42614</v>
      </c>
      <c r="C103" s="49">
        <v>43.453969999999998</v>
      </c>
      <c r="D103" s="59">
        <v>60.76</v>
      </c>
      <c r="E103" s="54">
        <v>-17.3</v>
      </c>
      <c r="F103" s="47">
        <v>-0.28000000000000003</v>
      </c>
      <c r="G103" s="49" t="s">
        <v>3</v>
      </c>
      <c r="H103" s="53">
        <v>44.45</v>
      </c>
      <c r="I103" s="54">
        <v>-1</v>
      </c>
      <c r="J103" s="49">
        <v>-0.02</v>
      </c>
      <c r="K103" s="49">
        <f t="shared" si="2"/>
        <v>0</v>
      </c>
    </row>
    <row r="104" spans="1:11">
      <c r="A104" s="25">
        <v>2016</v>
      </c>
      <c r="B104" s="40">
        <v>42705</v>
      </c>
      <c r="C104" s="49">
        <v>42.374310000000001</v>
      </c>
      <c r="D104" s="59">
        <v>60.1</v>
      </c>
      <c r="E104" s="54">
        <v>-17.73</v>
      </c>
      <c r="F104" s="47">
        <v>-0.28999999999999998</v>
      </c>
      <c r="G104" s="49" t="s">
        <v>3</v>
      </c>
      <c r="H104" s="53">
        <v>43.36</v>
      </c>
      <c r="I104" s="54">
        <v>-0.99</v>
      </c>
      <c r="J104" s="49">
        <v>-0.02</v>
      </c>
      <c r="K104" s="49">
        <f t="shared" si="2"/>
        <v>0</v>
      </c>
    </row>
    <row r="105" spans="1:11">
      <c r="A105" s="39">
        <v>2017</v>
      </c>
      <c r="B105" s="40">
        <v>42795</v>
      </c>
      <c r="C105" s="49">
        <v>42.445300000000003</v>
      </c>
      <c r="D105" s="59">
        <v>59.48</v>
      </c>
      <c r="E105" s="54">
        <v>-17.03</v>
      </c>
      <c r="F105" s="47">
        <v>-0.28999999999999998</v>
      </c>
      <c r="G105" s="49" t="s">
        <v>3</v>
      </c>
      <c r="H105" s="53">
        <v>42.48</v>
      </c>
      <c r="I105" s="54">
        <v>-0.04</v>
      </c>
      <c r="J105" s="49">
        <v>0</v>
      </c>
      <c r="K105" s="49">
        <f t="shared" si="2"/>
        <v>0</v>
      </c>
    </row>
    <row r="106" spans="1:11">
      <c r="A106" s="39">
        <v>2017</v>
      </c>
      <c r="B106" s="40">
        <v>42887</v>
      </c>
      <c r="C106" s="49">
        <v>41.872320000000002</v>
      </c>
      <c r="D106" s="59">
        <v>58.83</v>
      </c>
      <c r="E106" s="54">
        <v>-16.96</v>
      </c>
      <c r="F106" s="47">
        <v>-0.28999999999999998</v>
      </c>
      <c r="G106" s="52" t="s">
        <v>3</v>
      </c>
      <c r="H106" s="53">
        <v>41.66</v>
      </c>
      <c r="I106" s="54">
        <v>0.21</v>
      </c>
      <c r="J106" s="49">
        <v>0.01</v>
      </c>
      <c r="K106" s="49">
        <f t="shared" si="2"/>
        <v>0</v>
      </c>
    </row>
    <row r="107" spans="1:11">
      <c r="A107" s="39">
        <v>2017</v>
      </c>
      <c r="B107" s="40">
        <v>42979</v>
      </c>
      <c r="C107" s="49">
        <v>40.957790000000003</v>
      </c>
      <c r="D107" s="59">
        <v>58.15</v>
      </c>
      <c r="E107" s="54">
        <v>-17.190000000000001</v>
      </c>
      <c r="F107" s="47">
        <v>-0.3</v>
      </c>
      <c r="G107" s="52" t="s">
        <v>3</v>
      </c>
      <c r="H107" s="53">
        <v>40.83</v>
      </c>
      <c r="I107" s="54">
        <v>0.13</v>
      </c>
      <c r="J107" s="49">
        <v>0</v>
      </c>
      <c r="K107" s="49">
        <f t="shared" si="2"/>
        <v>0</v>
      </c>
    </row>
    <row r="108" spans="1:11">
      <c r="A108" s="39">
        <v>2017</v>
      </c>
      <c r="B108" s="40">
        <v>43070</v>
      </c>
      <c r="C108" s="49">
        <v>39.794750000000001</v>
      </c>
      <c r="D108" s="59">
        <v>57.41</v>
      </c>
      <c r="E108" s="54">
        <v>-17.62</v>
      </c>
      <c r="F108" s="47">
        <v>-0.31</v>
      </c>
      <c r="G108" s="52" t="s">
        <v>3</v>
      </c>
      <c r="H108" s="53">
        <v>39.93</v>
      </c>
      <c r="I108" s="54">
        <v>-0.14000000000000001</v>
      </c>
      <c r="J108" s="49">
        <v>0</v>
      </c>
      <c r="K108" s="49">
        <f t="shared" si="2"/>
        <v>0</v>
      </c>
    </row>
    <row r="109" spans="1:11">
      <c r="A109" s="39">
        <v>2018</v>
      </c>
      <c r="B109" s="40">
        <v>43160</v>
      </c>
      <c r="C109" s="49">
        <v>38.47728</v>
      </c>
      <c r="D109" s="59">
        <v>56.62</v>
      </c>
      <c r="E109" s="54">
        <v>-18.14</v>
      </c>
      <c r="F109" s="47">
        <v>-0.32</v>
      </c>
      <c r="G109" s="49" t="s">
        <v>3</v>
      </c>
      <c r="H109" s="53">
        <v>38.950000000000003</v>
      </c>
      <c r="I109" s="54">
        <v>-0.47</v>
      </c>
      <c r="J109" s="49">
        <v>-0.01</v>
      </c>
      <c r="K109" s="49">
        <f t="shared" si="2"/>
        <v>0</v>
      </c>
    </row>
    <row r="110" spans="1:11">
      <c r="A110" s="39">
        <v>2018</v>
      </c>
      <c r="B110" s="40">
        <v>43252</v>
      </c>
      <c r="C110" s="49">
        <v>38.012749999999997</v>
      </c>
      <c r="D110" s="59">
        <v>55.83</v>
      </c>
      <c r="E110" s="54">
        <v>-17.809999999999999</v>
      </c>
      <c r="F110" s="47">
        <v>-0.32</v>
      </c>
      <c r="G110" s="49" t="s">
        <v>3</v>
      </c>
      <c r="H110" s="53">
        <v>38.06</v>
      </c>
      <c r="I110" s="54">
        <v>-0.04</v>
      </c>
      <c r="J110" s="49">
        <v>0</v>
      </c>
      <c r="K110" s="49">
        <f t="shared" si="2"/>
        <v>0</v>
      </c>
    </row>
    <row r="111" spans="1:11">
      <c r="A111" s="39">
        <v>2018</v>
      </c>
      <c r="B111" s="40">
        <v>43344</v>
      </c>
      <c r="C111" s="49">
        <v>37.466259999999998</v>
      </c>
      <c r="D111" s="59">
        <v>55.02</v>
      </c>
      <c r="E111" s="54">
        <v>-17.559999999999999</v>
      </c>
      <c r="F111" s="47">
        <v>-0.32</v>
      </c>
      <c r="G111" s="52" t="s">
        <v>3</v>
      </c>
      <c r="H111" s="53">
        <v>37.229999999999997</v>
      </c>
      <c r="I111" s="54">
        <v>0.23</v>
      </c>
      <c r="J111" s="49">
        <v>0.01</v>
      </c>
      <c r="K111" s="49">
        <f t="shared" si="2"/>
        <v>0</v>
      </c>
    </row>
    <row r="112" spans="1:11">
      <c r="A112" s="39">
        <v>2018</v>
      </c>
      <c r="B112" s="40">
        <v>43435</v>
      </c>
      <c r="C112" s="49">
        <v>36.680140000000002</v>
      </c>
      <c r="D112" s="59">
        <v>54.2</v>
      </c>
      <c r="E112" s="54">
        <v>-17.52</v>
      </c>
      <c r="F112" s="47">
        <v>-0.32</v>
      </c>
      <c r="G112" s="49" t="s">
        <v>3</v>
      </c>
      <c r="H112" s="53">
        <v>36.42</v>
      </c>
      <c r="I112" s="54">
        <v>0.26</v>
      </c>
      <c r="J112" s="49">
        <v>0.01</v>
      </c>
      <c r="K112" s="49">
        <f t="shared" si="2"/>
        <v>0</v>
      </c>
    </row>
    <row r="113" spans="1:11">
      <c r="A113" s="39">
        <v>2019</v>
      </c>
      <c r="B113" s="40">
        <v>43525</v>
      </c>
      <c r="C113" s="49">
        <v>36.688090000000003</v>
      </c>
      <c r="D113" s="59">
        <v>53.4</v>
      </c>
      <c r="E113" s="54">
        <v>-16.72</v>
      </c>
      <c r="F113" s="47">
        <v>-0.31</v>
      </c>
      <c r="G113" s="49" t="s">
        <v>3</v>
      </c>
      <c r="H113" s="53">
        <v>35.78</v>
      </c>
      <c r="I113" s="54">
        <v>0.9</v>
      </c>
      <c r="J113" s="49">
        <v>0.03</v>
      </c>
      <c r="K113" s="49">
        <f t="shared" si="2"/>
        <v>0</v>
      </c>
    </row>
    <row r="114" spans="1:11">
      <c r="A114" s="39">
        <v>2019</v>
      </c>
      <c r="B114" s="40">
        <v>43617</v>
      </c>
      <c r="C114" s="49">
        <v>36.287370000000003</v>
      </c>
      <c r="D114" s="59">
        <v>52.61</v>
      </c>
      <c r="E114" s="54">
        <v>-16.32</v>
      </c>
      <c r="F114" s="47">
        <v>-0.31</v>
      </c>
      <c r="G114" s="49" t="s">
        <v>3</v>
      </c>
      <c r="H114" s="53">
        <v>35.21</v>
      </c>
      <c r="I114" s="54">
        <v>1.08</v>
      </c>
      <c r="J114" s="49">
        <v>0.03</v>
      </c>
      <c r="K114" s="49">
        <f t="shared" si="2"/>
        <v>0</v>
      </c>
    </row>
    <row r="115" spans="1:11">
      <c r="A115" s="39">
        <v>2019</v>
      </c>
      <c r="B115" s="40">
        <v>43709</v>
      </c>
      <c r="C115" s="49">
        <v>36.00085</v>
      </c>
      <c r="D115" s="59">
        <v>51.82</v>
      </c>
      <c r="E115" s="49">
        <v>-15.82</v>
      </c>
      <c r="F115" s="47">
        <v>-0.31</v>
      </c>
      <c r="G115" s="49" t="s">
        <v>3</v>
      </c>
      <c r="H115" s="53">
        <v>34.72</v>
      </c>
      <c r="I115" s="49">
        <v>1.28</v>
      </c>
      <c r="J115" s="49">
        <v>0.04</v>
      </c>
      <c r="K115" s="49">
        <f t="shared" si="2"/>
        <v>0</v>
      </c>
    </row>
    <row r="116" spans="1:11">
      <c r="A116" s="39">
        <v>2019</v>
      </c>
      <c r="B116" s="40">
        <v>43800</v>
      </c>
      <c r="C116" s="49">
        <v>35.358699999999999</v>
      </c>
      <c r="D116" s="59">
        <v>51.03</v>
      </c>
      <c r="E116" s="54">
        <v>-15.67</v>
      </c>
      <c r="F116" s="47">
        <v>-0.31</v>
      </c>
      <c r="G116" s="49" t="s">
        <v>3</v>
      </c>
      <c r="H116" s="53">
        <v>34.229999999999997</v>
      </c>
      <c r="I116" s="54">
        <v>1.1299999999999999</v>
      </c>
      <c r="J116" s="49">
        <v>0.03</v>
      </c>
      <c r="K116" s="49">
        <f t="shared" si="2"/>
        <v>0</v>
      </c>
    </row>
    <row r="117" spans="1:11">
      <c r="A117" s="39">
        <v>2020</v>
      </c>
      <c r="B117" s="40">
        <v>43891</v>
      </c>
      <c r="C117" s="49">
        <v>35.153350000000003</v>
      </c>
      <c r="D117" s="59">
        <v>50.24</v>
      </c>
      <c r="E117" s="54">
        <v>-15.09</v>
      </c>
      <c r="F117" s="47">
        <v>-0.3</v>
      </c>
      <c r="G117" s="49" t="s">
        <v>3</v>
      </c>
      <c r="H117" s="53">
        <v>33.82</v>
      </c>
      <c r="I117" s="54">
        <v>1.34</v>
      </c>
      <c r="J117" s="49">
        <v>0.04</v>
      </c>
      <c r="K117" s="49">
        <f t="shared" si="2"/>
        <v>0</v>
      </c>
    </row>
    <row r="118" spans="1:11">
      <c r="A118" s="39">
        <v>2020</v>
      </c>
      <c r="B118" s="40">
        <v>43983</v>
      </c>
      <c r="C118" s="54">
        <v>35.53501</v>
      </c>
      <c r="D118" s="59">
        <v>49.51</v>
      </c>
      <c r="E118" s="49">
        <v>-13.97</v>
      </c>
      <c r="F118" s="47">
        <v>-0.28000000000000003</v>
      </c>
      <c r="G118" s="52" t="s">
        <v>3</v>
      </c>
      <c r="H118" s="53">
        <v>33.6</v>
      </c>
      <c r="I118" s="49">
        <v>1.94</v>
      </c>
      <c r="J118" s="49">
        <v>0.06</v>
      </c>
      <c r="K118" s="49">
        <f t="shared" si="2"/>
        <v>0</v>
      </c>
    </row>
    <row r="119" spans="1:11">
      <c r="A119" s="39">
        <v>2020</v>
      </c>
      <c r="B119" s="40">
        <v>44075</v>
      </c>
      <c r="C119" s="54">
        <v>36.455559999999998</v>
      </c>
      <c r="D119" s="59">
        <v>48.85</v>
      </c>
      <c r="E119" s="49">
        <v>-12.39</v>
      </c>
      <c r="F119" s="49">
        <v>-0.25</v>
      </c>
      <c r="G119" s="52" t="s">
        <v>3</v>
      </c>
      <c r="H119" s="53">
        <v>33.65</v>
      </c>
      <c r="I119" s="49">
        <v>2.81</v>
      </c>
      <c r="J119" s="49">
        <v>0.08</v>
      </c>
      <c r="K119" s="49">
        <f t="shared" si="2"/>
        <v>0.25312500000000004</v>
      </c>
    </row>
    <row r="120" spans="1:11">
      <c r="A120" s="39">
        <v>2020</v>
      </c>
      <c r="B120" s="40">
        <v>44166</v>
      </c>
      <c r="C120" s="52">
        <v>36.567839999999997</v>
      </c>
      <c r="D120" s="59">
        <v>48.22</v>
      </c>
      <c r="E120" s="49">
        <v>-11.65</v>
      </c>
      <c r="F120" s="49">
        <v>-0.24</v>
      </c>
      <c r="G120" s="52" t="s">
        <v>3</v>
      </c>
      <c r="H120" s="53">
        <v>33.770000000000003</v>
      </c>
      <c r="I120" s="49">
        <v>2.79</v>
      </c>
      <c r="J120" s="49">
        <v>0.08</v>
      </c>
      <c r="K120" s="49">
        <f t="shared" si="2"/>
        <v>0.24687500000000001</v>
      </c>
    </row>
    <row r="121" spans="1:11">
      <c r="G121" s="26"/>
      <c r="H121" s="26"/>
    </row>
    <row r="122" spans="1:11">
      <c r="G122" s="26"/>
      <c r="H122" s="26"/>
    </row>
    <row r="123" spans="1:11">
      <c r="G123" s="26"/>
      <c r="H123" s="26"/>
    </row>
    <row r="124" spans="1:11">
      <c r="G124" s="26"/>
      <c r="H124" s="26"/>
    </row>
    <row r="125" spans="1:11">
      <c r="G125" s="26"/>
      <c r="H125" s="26"/>
    </row>
    <row r="126" spans="1:11">
      <c r="G126" s="26"/>
      <c r="H126" s="26"/>
    </row>
    <row r="127" spans="1:11">
      <c r="G127" s="26"/>
      <c r="H127" s="26"/>
    </row>
    <row r="128" spans="1:11">
      <c r="G128" s="26"/>
      <c r="H128" s="26"/>
    </row>
    <row r="129" spans="7:8">
      <c r="G129" s="26"/>
      <c r="H129" s="26"/>
    </row>
    <row r="130" spans="7:8">
      <c r="G130" s="26"/>
      <c r="H130" s="26"/>
    </row>
    <row r="131" spans="7:8">
      <c r="G131" s="26"/>
      <c r="H131" s="26"/>
    </row>
    <row r="132" spans="7:8">
      <c r="G132" s="26"/>
      <c r="H132" s="26"/>
    </row>
    <row r="133" spans="7:8">
      <c r="G133" s="26"/>
      <c r="H133" s="26"/>
    </row>
    <row r="134" spans="7:8">
      <c r="G134" s="26"/>
      <c r="H134" s="26"/>
    </row>
    <row r="135" spans="7:8">
      <c r="G135" s="26"/>
      <c r="H135" s="26"/>
    </row>
    <row r="136" spans="7:8">
      <c r="G136" s="26"/>
      <c r="H136" s="26"/>
    </row>
    <row r="137" spans="7:8">
      <c r="G137" s="26"/>
      <c r="H137" s="26"/>
    </row>
    <row r="138" spans="7:8">
      <c r="G138" s="26"/>
      <c r="H138" s="26"/>
    </row>
    <row r="139" spans="7:8">
      <c r="G139" s="26"/>
      <c r="H139" s="26"/>
    </row>
    <row r="140" spans="7:8">
      <c r="G140" s="26"/>
      <c r="H140" s="26"/>
    </row>
    <row r="141" spans="7:8">
      <c r="G141" s="26"/>
      <c r="H141" s="26"/>
    </row>
    <row r="142" spans="7:8">
      <c r="G142" s="26"/>
      <c r="H142" s="26"/>
    </row>
    <row r="143" spans="7:8">
      <c r="G143" s="26"/>
      <c r="H143" s="26"/>
    </row>
    <row r="144" spans="7:8">
      <c r="G144" s="26"/>
      <c r="H144" s="26"/>
    </row>
    <row r="145" spans="7:8">
      <c r="G145" s="26"/>
      <c r="H145" s="26"/>
    </row>
    <row r="146" spans="7:8">
      <c r="G146" s="26"/>
      <c r="H146" s="26"/>
    </row>
    <row r="147" spans="7:8">
      <c r="G147" s="26"/>
      <c r="H147" s="26"/>
    </row>
    <row r="148" spans="7:8">
      <c r="G148" s="26"/>
      <c r="H148" s="26"/>
    </row>
    <row r="149" spans="7:8">
      <c r="G149" s="26"/>
      <c r="H149" s="26"/>
    </row>
    <row r="150" spans="7:8">
      <c r="G150" s="26"/>
      <c r="H150" s="26"/>
    </row>
    <row r="151" spans="7:8">
      <c r="G151" s="26"/>
      <c r="H151" s="26"/>
    </row>
    <row r="152" spans="7:8">
      <c r="G152" s="26"/>
      <c r="H152" s="26"/>
    </row>
    <row r="153" spans="7:8">
      <c r="G153" s="26"/>
      <c r="H153" s="26"/>
    </row>
    <row r="154" spans="7:8">
      <c r="G154" s="26"/>
      <c r="H154" s="26"/>
    </row>
    <row r="155" spans="7:8">
      <c r="G155" s="26"/>
      <c r="H155" s="26"/>
    </row>
    <row r="156" spans="7:8">
      <c r="G156" s="26"/>
      <c r="H156" s="26"/>
    </row>
    <row r="157" spans="7:8">
      <c r="G157" s="26"/>
      <c r="H157" s="26"/>
    </row>
    <row r="158" spans="7:8">
      <c r="G158" s="26"/>
      <c r="H158" s="26"/>
    </row>
    <row r="159" spans="7:8">
      <c r="G159" s="26"/>
      <c r="H159" s="26"/>
    </row>
    <row r="160" spans="7:8">
      <c r="G160" s="26"/>
      <c r="H160" s="26"/>
    </row>
    <row r="161" spans="7:8">
      <c r="G161" s="26"/>
      <c r="H161" s="26"/>
    </row>
    <row r="162" spans="7:8">
      <c r="G162" s="26"/>
      <c r="H162" s="26"/>
    </row>
    <row r="163" spans="7:8">
      <c r="G163" s="26"/>
      <c r="H163" s="26"/>
    </row>
    <row r="164" spans="7:8">
      <c r="G164" s="26"/>
      <c r="H164" s="26"/>
    </row>
    <row r="165" spans="7:8">
      <c r="G165" s="26"/>
      <c r="H165" s="26"/>
    </row>
    <row r="166" spans="7:8">
      <c r="G166" s="26"/>
      <c r="H166" s="26"/>
    </row>
    <row r="167" spans="7:8">
      <c r="G167" s="26"/>
      <c r="H167" s="26"/>
    </row>
    <row r="168" spans="7:8">
      <c r="G168" s="26"/>
      <c r="H168" s="26"/>
    </row>
    <row r="169" spans="7:8">
      <c r="G169" s="26"/>
      <c r="H169" s="26"/>
    </row>
    <row r="170" spans="7:8">
      <c r="G170" s="26"/>
      <c r="H170" s="26"/>
    </row>
    <row r="171" spans="7:8">
      <c r="G171" s="26"/>
      <c r="H171" s="26"/>
    </row>
    <row r="172" spans="7:8">
      <c r="G172" s="26"/>
      <c r="H172" s="26"/>
    </row>
    <row r="173" spans="7:8">
      <c r="G173" s="26"/>
      <c r="H173" s="26"/>
    </row>
    <row r="174" spans="7:8">
      <c r="G174" s="26"/>
      <c r="H174" s="26"/>
    </row>
    <row r="175" spans="7:8">
      <c r="G175" s="26"/>
      <c r="H175" s="26"/>
    </row>
    <row r="176" spans="7:8">
      <c r="G176" s="26"/>
      <c r="H176" s="26"/>
    </row>
    <row r="177" spans="7:8">
      <c r="G177" s="26"/>
      <c r="H177" s="26"/>
    </row>
    <row r="178" spans="7:8">
      <c r="G178" s="26"/>
      <c r="H178" s="26"/>
    </row>
    <row r="179" spans="7:8">
      <c r="G179" s="26"/>
      <c r="H179" s="26"/>
    </row>
    <row r="180" spans="7:8">
      <c r="G180" s="26"/>
      <c r="H180" s="26"/>
    </row>
    <row r="181" spans="7:8">
      <c r="G181" s="26"/>
      <c r="H181" s="26"/>
    </row>
    <row r="182" spans="7:8">
      <c r="G182" s="26"/>
      <c r="H182" s="26"/>
    </row>
    <row r="183" spans="7:8">
      <c r="G183" s="26"/>
      <c r="H183" s="26"/>
    </row>
    <row r="184" spans="7:8">
      <c r="G184" s="26"/>
      <c r="H184" s="26"/>
    </row>
    <row r="185" spans="7:8">
      <c r="G185" s="26"/>
      <c r="H185" s="26"/>
    </row>
    <row r="186" spans="7:8">
      <c r="G186" s="26"/>
      <c r="H186" s="26"/>
    </row>
    <row r="187" spans="7:8">
      <c r="G187" s="26"/>
      <c r="H187" s="26"/>
    </row>
    <row r="188" spans="7:8">
      <c r="G188" s="26"/>
      <c r="H188" s="26"/>
    </row>
    <row r="189" spans="7:8">
      <c r="G189" s="26"/>
      <c r="H189" s="26"/>
    </row>
    <row r="190" spans="7:8">
      <c r="G190" s="26"/>
      <c r="H190" s="26"/>
    </row>
    <row r="191" spans="7:8">
      <c r="G191" s="26"/>
      <c r="H191" s="26"/>
    </row>
    <row r="192" spans="7:8">
      <c r="G192" s="26"/>
      <c r="H192" s="26"/>
    </row>
    <row r="193" spans="7:8">
      <c r="G193" s="26"/>
      <c r="H193" s="26"/>
    </row>
    <row r="194" spans="7:8">
      <c r="G194" s="26"/>
      <c r="H194" s="26"/>
    </row>
    <row r="195" spans="7:8">
      <c r="G195" s="26"/>
      <c r="H195" s="26"/>
    </row>
    <row r="196" spans="7:8">
      <c r="G196" s="26"/>
      <c r="H196" s="26"/>
    </row>
    <row r="197" spans="7:8">
      <c r="G197" s="26"/>
      <c r="H197" s="26"/>
    </row>
    <row r="198" spans="7:8">
      <c r="G198" s="26"/>
      <c r="H198" s="26"/>
    </row>
    <row r="199" spans="7:8">
      <c r="G199" s="26"/>
      <c r="H199" s="26"/>
    </row>
    <row r="200" spans="7:8">
      <c r="G200" s="26"/>
      <c r="H200" s="26"/>
    </row>
    <row r="201" spans="7:8">
      <c r="G201" s="26"/>
      <c r="H201" s="26"/>
    </row>
    <row r="202" spans="7:8">
      <c r="G202" s="26"/>
      <c r="H202" s="26"/>
    </row>
    <row r="203" spans="7:8">
      <c r="G203" s="26"/>
      <c r="H203" s="26"/>
    </row>
    <row r="204" spans="7:8">
      <c r="G204" s="26"/>
      <c r="H204" s="26"/>
    </row>
    <row r="205" spans="7:8">
      <c r="G205" s="26"/>
      <c r="H205" s="26"/>
    </row>
    <row r="206" spans="7:8">
      <c r="G206" s="26"/>
      <c r="H206" s="26"/>
    </row>
    <row r="207" spans="7:8">
      <c r="G207" s="26"/>
      <c r="H207" s="26"/>
    </row>
    <row r="208" spans="7:8">
      <c r="G208" s="26"/>
      <c r="H208" s="26"/>
    </row>
    <row r="209" spans="7:8">
      <c r="G209" s="26"/>
      <c r="H209" s="26"/>
    </row>
    <row r="210" spans="7:8">
      <c r="G210" s="26"/>
      <c r="H210" s="26"/>
    </row>
    <row r="211" spans="7:8">
      <c r="G211" s="26"/>
      <c r="H211" s="26"/>
    </row>
    <row r="212" spans="7:8">
      <c r="G212" s="26"/>
      <c r="H212" s="26"/>
    </row>
    <row r="213" spans="7:8">
      <c r="G213" s="26"/>
      <c r="H213" s="26"/>
    </row>
    <row r="214" spans="7:8">
      <c r="G214" s="26"/>
      <c r="H214" s="26"/>
    </row>
    <row r="215" spans="7:8">
      <c r="G215" s="26"/>
      <c r="H215" s="26"/>
    </row>
    <row r="216" spans="7:8">
      <c r="G216" s="26"/>
      <c r="H216" s="26"/>
    </row>
    <row r="217" spans="7:8">
      <c r="G217" s="26"/>
      <c r="H217" s="26"/>
    </row>
    <row r="218" spans="7:8">
      <c r="G218" s="26"/>
      <c r="H218" s="26"/>
    </row>
    <row r="219" spans="7:8">
      <c r="G219" s="26"/>
      <c r="H219" s="26"/>
    </row>
    <row r="220" spans="7:8">
      <c r="G220" s="26"/>
      <c r="H220" s="26"/>
    </row>
    <row r="221" spans="7:8">
      <c r="G221" s="26"/>
      <c r="H221" s="26"/>
    </row>
    <row r="222" spans="7:8">
      <c r="G222" s="26"/>
      <c r="H222" s="26"/>
    </row>
    <row r="223" spans="7:8">
      <c r="G223" s="26"/>
      <c r="H223" s="26"/>
    </row>
    <row r="224" spans="7:8">
      <c r="G224" s="26"/>
      <c r="H224" s="26"/>
    </row>
    <row r="225" spans="7:8">
      <c r="G225" s="26"/>
      <c r="H225" s="26"/>
    </row>
    <row r="226" spans="7:8">
      <c r="G226" s="26"/>
      <c r="H226" s="26"/>
    </row>
    <row r="227" spans="7:8">
      <c r="G227" s="26"/>
      <c r="H227" s="26"/>
    </row>
    <row r="228" spans="7:8">
      <c r="G228" s="26"/>
      <c r="H228" s="26"/>
    </row>
    <row r="229" spans="7:8">
      <c r="G229" s="26"/>
      <c r="H229" s="26"/>
    </row>
    <row r="230" spans="7:8">
      <c r="G230" s="26"/>
      <c r="H230" s="26"/>
    </row>
    <row r="231" spans="7:8">
      <c r="G231" s="26"/>
      <c r="H231" s="26"/>
    </row>
    <row r="232" spans="7:8">
      <c r="G232" s="26"/>
      <c r="H232" s="26"/>
    </row>
    <row r="233" spans="7:8">
      <c r="G233" s="26"/>
      <c r="H233" s="26"/>
    </row>
    <row r="234" spans="7:8">
      <c r="G234" s="26"/>
      <c r="H234" s="26"/>
    </row>
    <row r="235" spans="7:8">
      <c r="G235" s="26"/>
      <c r="H235" s="26"/>
    </row>
    <row r="236" spans="7:8">
      <c r="G236" s="26"/>
      <c r="H236" s="26"/>
    </row>
    <row r="237" spans="7:8">
      <c r="G237" s="26"/>
      <c r="H237" s="26"/>
    </row>
    <row r="238" spans="7:8">
      <c r="G238" s="26"/>
      <c r="H238" s="26"/>
    </row>
    <row r="239" spans="7:8">
      <c r="G239" s="26"/>
      <c r="H239" s="26"/>
    </row>
    <row r="240" spans="7:8">
      <c r="G240" s="26"/>
      <c r="H240" s="26"/>
    </row>
    <row r="241" spans="7:8">
      <c r="G241" s="26"/>
      <c r="H241" s="26"/>
    </row>
    <row r="242" spans="7:8">
      <c r="G242" s="26"/>
      <c r="H242" s="26"/>
    </row>
    <row r="243" spans="7:8">
      <c r="G243" s="26"/>
      <c r="H243" s="26"/>
    </row>
    <row r="244" spans="7:8">
      <c r="G244" s="26"/>
      <c r="H244" s="26"/>
    </row>
    <row r="245" spans="7:8">
      <c r="G245" s="26"/>
      <c r="H245" s="26"/>
    </row>
    <row r="246" spans="7:8">
      <c r="G246" s="26"/>
      <c r="H246" s="26"/>
    </row>
    <row r="247" spans="7:8">
      <c r="G247" s="26"/>
      <c r="H247" s="26"/>
    </row>
    <row r="248" spans="7:8">
      <c r="G248" s="26"/>
      <c r="H248" s="26"/>
    </row>
    <row r="249" spans="7:8">
      <c r="G249" s="26"/>
      <c r="H249" s="26"/>
    </row>
    <row r="250" spans="7:8">
      <c r="G250" s="26"/>
      <c r="H250" s="26"/>
    </row>
    <row r="251" spans="7:8">
      <c r="G251" s="26"/>
      <c r="H251" s="26"/>
    </row>
    <row r="252" spans="7:8">
      <c r="G252" s="26"/>
      <c r="H252" s="26"/>
    </row>
    <row r="253" spans="7:8">
      <c r="G253" s="26"/>
      <c r="H253" s="26"/>
    </row>
    <row r="254" spans="7:8">
      <c r="G254" s="26"/>
      <c r="H254" s="26"/>
    </row>
    <row r="255" spans="7:8">
      <c r="G255" s="26"/>
      <c r="H255" s="26"/>
    </row>
    <row r="256" spans="7:8">
      <c r="G256" s="26"/>
      <c r="H256" s="26"/>
    </row>
    <row r="257" spans="7:8">
      <c r="G257" s="26"/>
      <c r="H257" s="26"/>
    </row>
    <row r="258" spans="7:8">
      <c r="G258" s="26"/>
      <c r="H258" s="26"/>
    </row>
    <row r="259" spans="7:8">
      <c r="G259" s="26"/>
      <c r="H259" s="26"/>
    </row>
    <row r="260" spans="7:8">
      <c r="G260" s="26"/>
      <c r="H260" s="26"/>
    </row>
    <row r="261" spans="7:8">
      <c r="G261" s="26"/>
      <c r="H261" s="26"/>
    </row>
    <row r="262" spans="7:8">
      <c r="G262" s="26"/>
      <c r="H262" s="26"/>
    </row>
    <row r="263" spans="7:8">
      <c r="G263" s="26"/>
      <c r="H263" s="26"/>
    </row>
    <row r="264" spans="7:8">
      <c r="G264" s="26"/>
      <c r="H264" s="26"/>
    </row>
    <row r="265" spans="7:8">
      <c r="G265" s="26"/>
      <c r="H265" s="26"/>
    </row>
    <row r="266" spans="7:8">
      <c r="G266" s="26"/>
      <c r="H266" s="26"/>
    </row>
    <row r="267" spans="7:8">
      <c r="G267" s="26"/>
      <c r="H267" s="26"/>
    </row>
    <row r="268" spans="7:8">
      <c r="G268" s="26"/>
      <c r="H268" s="26"/>
    </row>
    <row r="269" spans="7:8">
      <c r="G269" s="26"/>
      <c r="H269" s="26"/>
    </row>
    <row r="270" spans="7:8">
      <c r="G270" s="26"/>
      <c r="H270" s="26"/>
    </row>
    <row r="271" spans="7:8">
      <c r="G271" s="26"/>
      <c r="H271" s="26"/>
    </row>
    <row r="272" spans="7:8">
      <c r="G272" s="26"/>
      <c r="H272" s="26"/>
    </row>
    <row r="273" spans="7:8">
      <c r="G273" s="26"/>
      <c r="H273" s="26"/>
    </row>
    <row r="274" spans="7:8">
      <c r="G274" s="26"/>
      <c r="H274" s="26"/>
    </row>
    <row r="275" spans="7:8">
      <c r="G275" s="26"/>
      <c r="H275" s="26"/>
    </row>
    <row r="276" spans="7:8">
      <c r="G276" s="26"/>
      <c r="H276" s="26"/>
    </row>
    <row r="277" spans="7:8">
      <c r="G277" s="26"/>
      <c r="H277" s="26"/>
    </row>
    <row r="278" spans="7:8">
      <c r="G278" s="26"/>
      <c r="H278" s="26"/>
    </row>
    <row r="279" spans="7:8">
      <c r="G279" s="26"/>
      <c r="H279" s="26"/>
    </row>
    <row r="280" spans="7:8">
      <c r="G280" s="26"/>
      <c r="H280" s="26"/>
    </row>
    <row r="281" spans="7:8">
      <c r="G281" s="26"/>
      <c r="H281" s="26"/>
    </row>
    <row r="282" spans="7:8">
      <c r="G282" s="26"/>
      <c r="H282" s="26"/>
    </row>
    <row r="283" spans="7:8">
      <c r="G283" s="26"/>
      <c r="H283" s="26"/>
    </row>
    <row r="284" spans="7:8">
      <c r="G284" s="26"/>
      <c r="H284" s="26"/>
    </row>
    <row r="285" spans="7:8">
      <c r="G285" s="26"/>
      <c r="H285" s="26"/>
    </row>
    <row r="286" spans="7:8">
      <c r="G286" s="26"/>
      <c r="H286" s="26"/>
    </row>
    <row r="287" spans="7:8">
      <c r="G287" s="26"/>
      <c r="H287" s="26"/>
    </row>
    <row r="288" spans="7:8">
      <c r="G288" s="26"/>
      <c r="H288" s="26"/>
    </row>
    <row r="289" spans="7:8">
      <c r="G289" s="26"/>
      <c r="H289" s="26"/>
    </row>
    <row r="290" spans="7:8">
      <c r="G290" s="26"/>
      <c r="H290" s="26"/>
    </row>
    <row r="291" spans="7:8">
      <c r="G291" s="26"/>
      <c r="H291" s="26"/>
    </row>
    <row r="292" spans="7:8">
      <c r="G292" s="26"/>
      <c r="H292" s="26"/>
    </row>
    <row r="293" spans="7:8">
      <c r="G293" s="26"/>
      <c r="H293" s="26"/>
    </row>
    <row r="294" spans="7:8">
      <c r="G294" s="26"/>
      <c r="H294" s="26"/>
    </row>
    <row r="295" spans="7:8">
      <c r="G295" s="26"/>
      <c r="H295" s="26"/>
    </row>
    <row r="296" spans="7:8">
      <c r="G296" s="26"/>
      <c r="H296" s="26"/>
    </row>
    <row r="297" spans="7:8">
      <c r="G297" s="26"/>
      <c r="H297" s="26"/>
    </row>
    <row r="298" spans="7:8">
      <c r="G298" s="26"/>
      <c r="H298" s="26"/>
    </row>
    <row r="299" spans="7:8">
      <c r="G299" s="26"/>
      <c r="H299" s="26"/>
    </row>
    <row r="300" spans="7:8">
      <c r="G300" s="26"/>
      <c r="H300" s="26"/>
    </row>
    <row r="301" spans="7:8">
      <c r="G301" s="26"/>
      <c r="H301" s="26"/>
    </row>
    <row r="302" spans="7:8">
      <c r="G302" s="26"/>
      <c r="H302" s="26"/>
    </row>
    <row r="303" spans="7:8">
      <c r="G303" s="26"/>
      <c r="H303" s="26"/>
    </row>
    <row r="304" spans="7:8">
      <c r="G304" s="26"/>
      <c r="H304" s="26"/>
    </row>
    <row r="305" spans="7:8">
      <c r="G305" s="26"/>
      <c r="H305" s="26"/>
    </row>
    <row r="306" spans="7:8">
      <c r="G306" s="26"/>
      <c r="H306" s="26"/>
    </row>
    <row r="307" spans="7:8">
      <c r="G307" s="26"/>
      <c r="H307" s="26"/>
    </row>
    <row r="308" spans="7:8">
      <c r="G308" s="26"/>
      <c r="H308" s="26"/>
    </row>
    <row r="309" spans="7:8">
      <c r="G309" s="26"/>
      <c r="H309" s="26"/>
    </row>
    <row r="310" spans="7:8">
      <c r="G310" s="26"/>
      <c r="H310" s="26"/>
    </row>
    <row r="311" spans="7:8">
      <c r="G311" s="26"/>
      <c r="H311" s="26"/>
    </row>
    <row r="312" spans="7:8">
      <c r="G312" s="26"/>
      <c r="H312" s="26"/>
    </row>
    <row r="313" spans="7:8">
      <c r="G313" s="26"/>
      <c r="H313" s="26"/>
    </row>
    <row r="314" spans="7:8">
      <c r="G314" s="26"/>
      <c r="H314" s="26"/>
    </row>
    <row r="315" spans="7:8">
      <c r="G315" s="26"/>
      <c r="H315" s="26"/>
    </row>
    <row r="316" spans="7:8">
      <c r="G316" s="26"/>
      <c r="H316" s="26"/>
    </row>
    <row r="317" spans="7:8">
      <c r="G317" s="26"/>
      <c r="H317" s="26"/>
    </row>
    <row r="318" spans="7:8">
      <c r="G318" s="26"/>
      <c r="H318" s="26"/>
    </row>
    <row r="319" spans="7:8">
      <c r="G319" s="26"/>
      <c r="H319" s="26"/>
    </row>
    <row r="320" spans="7:8">
      <c r="G320" s="26"/>
      <c r="H320" s="26"/>
    </row>
    <row r="321" spans="7:8">
      <c r="G321" s="26"/>
      <c r="H321" s="26"/>
    </row>
    <row r="322" spans="7:8">
      <c r="G322" s="26"/>
      <c r="H322" s="26"/>
    </row>
    <row r="323" spans="7:8">
      <c r="G323" s="26"/>
      <c r="H323" s="26"/>
    </row>
    <row r="324" spans="7:8">
      <c r="G324" s="26"/>
      <c r="H324" s="26"/>
    </row>
    <row r="325" spans="7:8">
      <c r="G325" s="26"/>
      <c r="H325" s="26"/>
    </row>
    <row r="326" spans="7:8">
      <c r="G326" s="26"/>
      <c r="H326" s="26"/>
    </row>
    <row r="327" spans="7:8">
      <c r="G327" s="26"/>
      <c r="H327" s="26"/>
    </row>
    <row r="328" spans="7:8">
      <c r="G328" s="26"/>
      <c r="H328" s="26"/>
    </row>
    <row r="329" spans="7:8">
      <c r="G329" s="26"/>
      <c r="H329" s="26"/>
    </row>
    <row r="330" spans="7:8">
      <c r="G330" s="26"/>
      <c r="H330" s="26"/>
    </row>
    <row r="331" spans="7:8">
      <c r="G331" s="26"/>
      <c r="H331" s="26"/>
    </row>
    <row r="332" spans="7:8">
      <c r="G332" s="26"/>
      <c r="H332" s="26"/>
    </row>
    <row r="333" spans="7:8">
      <c r="G333" s="26"/>
      <c r="H333" s="26"/>
    </row>
    <row r="334" spans="7:8">
      <c r="G334" s="26"/>
      <c r="H334" s="26"/>
    </row>
    <row r="335" spans="7:8">
      <c r="G335" s="26"/>
      <c r="H335" s="26"/>
    </row>
    <row r="336" spans="7:8">
      <c r="G336" s="26"/>
      <c r="H336" s="26"/>
    </row>
    <row r="337" spans="7:8">
      <c r="G337" s="26"/>
      <c r="H337" s="26"/>
    </row>
    <row r="338" spans="7:8">
      <c r="G338" s="26"/>
      <c r="H338" s="26"/>
    </row>
    <row r="339" spans="7:8">
      <c r="G339" s="26"/>
      <c r="H339" s="26"/>
    </row>
    <row r="340" spans="7:8">
      <c r="G340" s="26"/>
      <c r="H340" s="26"/>
    </row>
    <row r="341" spans="7:8">
      <c r="G341" s="26"/>
      <c r="H341" s="26"/>
    </row>
    <row r="342" spans="7:8">
      <c r="G342" s="26"/>
      <c r="H342" s="26"/>
    </row>
    <row r="343" spans="7:8">
      <c r="G343" s="26"/>
      <c r="H343" s="26"/>
    </row>
    <row r="344" spans="7:8">
      <c r="G344" s="26"/>
      <c r="H344" s="26"/>
    </row>
    <row r="345" spans="7:8">
      <c r="G345" s="26"/>
      <c r="H345" s="26"/>
    </row>
    <row r="346" spans="7:8">
      <c r="G346" s="26"/>
      <c r="H346" s="26"/>
    </row>
    <row r="347" spans="7:8">
      <c r="G347" s="26"/>
      <c r="H347" s="26"/>
    </row>
    <row r="348" spans="7:8">
      <c r="G348" s="26"/>
      <c r="H348" s="26"/>
    </row>
    <row r="349" spans="7:8">
      <c r="G349" s="26"/>
      <c r="H349" s="26"/>
    </row>
    <row r="350" spans="7:8">
      <c r="G350" s="26"/>
      <c r="H350" s="26"/>
    </row>
    <row r="351" spans="7:8">
      <c r="G351" s="26"/>
      <c r="H351" s="26"/>
    </row>
    <row r="352" spans="7:8">
      <c r="G352" s="26"/>
      <c r="H352" s="26"/>
    </row>
    <row r="353" spans="7:8">
      <c r="G353" s="26"/>
      <c r="H353" s="26"/>
    </row>
    <row r="354" spans="7:8">
      <c r="G354" s="26"/>
      <c r="H354" s="26"/>
    </row>
    <row r="355" spans="7:8">
      <c r="G355" s="26"/>
      <c r="H355" s="26"/>
    </row>
    <row r="356" spans="7:8">
      <c r="G356" s="26"/>
      <c r="H356" s="26"/>
    </row>
    <row r="357" spans="7:8">
      <c r="G357" s="26"/>
      <c r="H357" s="26"/>
    </row>
    <row r="358" spans="7:8">
      <c r="G358" s="26"/>
      <c r="H358" s="26"/>
    </row>
    <row r="359" spans="7:8">
      <c r="G359" s="26"/>
      <c r="H359" s="26"/>
    </row>
    <row r="360" spans="7:8">
      <c r="G360" s="26"/>
      <c r="H360" s="26"/>
    </row>
    <row r="361" spans="7:8">
      <c r="G361" s="26"/>
      <c r="H361" s="26"/>
    </row>
    <row r="362" spans="7:8">
      <c r="G362" s="26"/>
      <c r="H362" s="26"/>
    </row>
    <row r="363" spans="7:8">
      <c r="G363" s="26"/>
      <c r="H363" s="26"/>
    </row>
    <row r="364" spans="7:8">
      <c r="G364" s="26"/>
      <c r="H364" s="26"/>
    </row>
    <row r="365" spans="7:8">
      <c r="G365" s="26"/>
      <c r="H365" s="26"/>
    </row>
    <row r="366" spans="7:8">
      <c r="G366" s="26"/>
      <c r="H366" s="26"/>
    </row>
    <row r="367" spans="7:8">
      <c r="G367" s="26"/>
      <c r="H367" s="26"/>
    </row>
    <row r="368" spans="7:8">
      <c r="G368" s="26"/>
      <c r="H368" s="26"/>
    </row>
    <row r="369" spans="7:8">
      <c r="G369" s="26"/>
      <c r="H369" s="26"/>
    </row>
    <row r="370" spans="7:8">
      <c r="G370" s="26"/>
      <c r="H370" s="26"/>
    </row>
    <row r="371" spans="7:8">
      <c r="G371" s="26"/>
      <c r="H371" s="26"/>
    </row>
    <row r="372" spans="7:8">
      <c r="G372" s="26"/>
      <c r="H372" s="26"/>
    </row>
    <row r="373" spans="7:8">
      <c r="G373" s="26"/>
      <c r="H373" s="26"/>
    </row>
    <row r="374" spans="7:8">
      <c r="G374" s="26"/>
      <c r="H374" s="26"/>
    </row>
    <row r="375" spans="7:8">
      <c r="G375" s="26"/>
      <c r="H375" s="26"/>
    </row>
    <row r="376" spans="7:8">
      <c r="G376" s="26"/>
      <c r="H376" s="26"/>
    </row>
    <row r="377" spans="7:8">
      <c r="G377" s="26"/>
      <c r="H377" s="26"/>
    </row>
    <row r="378" spans="7:8">
      <c r="G378" s="26"/>
      <c r="H378" s="26"/>
    </row>
    <row r="379" spans="7:8">
      <c r="G379" s="26"/>
      <c r="H379" s="26"/>
    </row>
    <row r="380" spans="7:8">
      <c r="G380" s="26"/>
      <c r="H380" s="26"/>
    </row>
    <row r="381" spans="7:8">
      <c r="G381" s="26"/>
      <c r="H381" s="26"/>
    </row>
    <row r="382" spans="7:8">
      <c r="G382" s="26"/>
      <c r="H382" s="26"/>
    </row>
    <row r="383" spans="7:8">
      <c r="G383" s="26"/>
      <c r="H383" s="26"/>
    </row>
    <row r="384" spans="7:8">
      <c r="G384" s="26"/>
      <c r="H384" s="26"/>
    </row>
    <row r="385" spans="7:8">
      <c r="G385" s="26"/>
      <c r="H385" s="26"/>
    </row>
    <row r="386" spans="7:8">
      <c r="G386" s="26"/>
      <c r="H386" s="26"/>
    </row>
    <row r="387" spans="7:8">
      <c r="G387" s="26"/>
      <c r="H387" s="26"/>
    </row>
    <row r="388" spans="7:8">
      <c r="G388" s="26"/>
      <c r="H388" s="26"/>
    </row>
    <row r="389" spans="7:8">
      <c r="G389" s="26"/>
      <c r="H389" s="26"/>
    </row>
    <row r="390" spans="7:8">
      <c r="G390" s="26"/>
      <c r="H390" s="26"/>
    </row>
    <row r="391" spans="7:8">
      <c r="G391" s="26"/>
      <c r="H391" s="26"/>
    </row>
    <row r="392" spans="7:8">
      <c r="G392" s="26"/>
      <c r="H392" s="26"/>
    </row>
    <row r="393" spans="7:8">
      <c r="G393" s="26"/>
      <c r="H393" s="26"/>
    </row>
    <row r="394" spans="7:8">
      <c r="G394" s="26"/>
      <c r="H394" s="26"/>
    </row>
    <row r="395" spans="7:8">
      <c r="G395" s="26"/>
      <c r="H395" s="26"/>
    </row>
    <row r="396" spans="7:8">
      <c r="G396" s="26"/>
      <c r="H396" s="26"/>
    </row>
    <row r="397" spans="7:8">
      <c r="G397" s="26"/>
      <c r="H397" s="26"/>
    </row>
    <row r="398" spans="7:8">
      <c r="G398" s="26"/>
      <c r="H398" s="26"/>
    </row>
    <row r="399" spans="7:8">
      <c r="G399" s="26"/>
      <c r="H399" s="26"/>
    </row>
    <row r="400" spans="7:8">
      <c r="G400" s="26"/>
      <c r="H400" s="26"/>
    </row>
    <row r="401" spans="7:8">
      <c r="G401" s="26"/>
      <c r="H401" s="26"/>
    </row>
    <row r="402" spans="7:8">
      <c r="G402" s="26"/>
      <c r="H402" s="26"/>
    </row>
    <row r="403" spans="7:8">
      <c r="G403" s="26"/>
      <c r="H403" s="26"/>
    </row>
    <row r="404" spans="7:8">
      <c r="G404" s="26"/>
      <c r="H404" s="26"/>
    </row>
    <row r="405" spans="7:8">
      <c r="G405" s="26"/>
      <c r="H405" s="26"/>
    </row>
    <row r="406" spans="7:8">
      <c r="G406" s="26"/>
      <c r="H406" s="26"/>
    </row>
    <row r="407" spans="7:8">
      <c r="G407" s="26"/>
      <c r="H407" s="26"/>
    </row>
    <row r="408" spans="7:8">
      <c r="G408" s="26"/>
      <c r="H408" s="26"/>
    </row>
    <row r="409" spans="7:8">
      <c r="G409" s="26"/>
      <c r="H409" s="26"/>
    </row>
    <row r="410" spans="7:8">
      <c r="G410" s="26"/>
      <c r="H410" s="26"/>
    </row>
    <row r="411" spans="7:8">
      <c r="G411" s="26"/>
      <c r="H411" s="26"/>
    </row>
    <row r="412" spans="7:8">
      <c r="G412" s="26"/>
      <c r="H412" s="26"/>
    </row>
    <row r="413" spans="7:8">
      <c r="G413" s="26"/>
      <c r="H413" s="26"/>
    </row>
    <row r="414" spans="7:8">
      <c r="G414" s="26"/>
      <c r="H414" s="26"/>
    </row>
    <row r="415" spans="7:8">
      <c r="G415" s="26"/>
      <c r="H415" s="26"/>
    </row>
    <row r="416" spans="7:8">
      <c r="G416" s="26"/>
      <c r="H416" s="26"/>
    </row>
    <row r="417" spans="7:8">
      <c r="G417" s="26"/>
      <c r="H417" s="26"/>
    </row>
    <row r="418" spans="7:8">
      <c r="G418" s="26"/>
      <c r="H418" s="26"/>
    </row>
    <row r="419" spans="7:8">
      <c r="G419" s="26"/>
      <c r="H419" s="26"/>
    </row>
    <row r="420" spans="7:8">
      <c r="G420" s="26"/>
      <c r="H420" s="26"/>
    </row>
    <row r="421" spans="7:8">
      <c r="G421" s="26"/>
      <c r="H421" s="26"/>
    </row>
    <row r="422" spans="7:8">
      <c r="G422" s="26"/>
      <c r="H422" s="26"/>
    </row>
    <row r="423" spans="7:8">
      <c r="G423" s="26"/>
      <c r="H423" s="26"/>
    </row>
    <row r="424" spans="7:8">
      <c r="G424" s="26"/>
      <c r="H424" s="26"/>
    </row>
    <row r="425" spans="7:8">
      <c r="G425" s="26"/>
      <c r="H425" s="26"/>
    </row>
    <row r="426" spans="7:8">
      <c r="G426" s="26"/>
      <c r="H426" s="26"/>
    </row>
    <row r="427" spans="7:8">
      <c r="G427" s="26"/>
      <c r="H427" s="26"/>
    </row>
    <row r="428" spans="7:8">
      <c r="G428" s="26"/>
      <c r="H428" s="26"/>
    </row>
    <row r="429" spans="7:8">
      <c r="G429" s="26"/>
      <c r="H429" s="26"/>
    </row>
    <row r="430" spans="7:8">
      <c r="G430" s="26"/>
      <c r="H430" s="26"/>
    </row>
    <row r="431" spans="7:8">
      <c r="G431" s="26"/>
      <c r="H431" s="26"/>
    </row>
    <row r="432" spans="7:8">
      <c r="G432" s="26"/>
      <c r="H432" s="26"/>
    </row>
    <row r="433" spans="7:8">
      <c r="G433" s="26"/>
      <c r="H433" s="26"/>
    </row>
    <row r="434" spans="7:8">
      <c r="G434" s="26"/>
      <c r="H434" s="26"/>
    </row>
    <row r="435" spans="7:8">
      <c r="G435" s="26"/>
      <c r="H435" s="26"/>
    </row>
    <row r="436" spans="7:8">
      <c r="G436" s="26"/>
      <c r="H436" s="26"/>
    </row>
    <row r="437" spans="7:8">
      <c r="G437" s="26"/>
      <c r="H437" s="26"/>
    </row>
    <row r="438" spans="7:8">
      <c r="G438" s="26"/>
      <c r="H438" s="26"/>
    </row>
    <row r="439" spans="7:8">
      <c r="G439" s="26"/>
      <c r="H439" s="26"/>
    </row>
    <row r="440" spans="7:8">
      <c r="G440" s="26"/>
      <c r="H440" s="26"/>
    </row>
    <row r="441" spans="7:8">
      <c r="G441" s="26"/>
      <c r="H441" s="26"/>
    </row>
    <row r="442" spans="7:8">
      <c r="G442" s="26"/>
      <c r="H442" s="26"/>
    </row>
    <row r="443" spans="7:8">
      <c r="G443" s="26"/>
      <c r="H443" s="26"/>
    </row>
    <row r="444" spans="7:8">
      <c r="G444" s="26"/>
      <c r="H444" s="26"/>
    </row>
    <row r="445" spans="7:8">
      <c r="G445" s="26"/>
      <c r="H445" s="26"/>
    </row>
    <row r="446" spans="7:8">
      <c r="G446" s="26"/>
      <c r="H446" s="26"/>
    </row>
    <row r="447" spans="7:8">
      <c r="G447" s="26"/>
      <c r="H447" s="26"/>
    </row>
    <row r="448" spans="7:8">
      <c r="G448" s="26"/>
      <c r="H448" s="26"/>
    </row>
    <row r="449" spans="7:8">
      <c r="G449" s="26"/>
      <c r="H449" s="26"/>
    </row>
    <row r="450" spans="7:8">
      <c r="G450" s="26"/>
      <c r="H450" s="26"/>
    </row>
    <row r="451" spans="7:8">
      <c r="G451" s="26"/>
      <c r="H451" s="26"/>
    </row>
    <row r="452" spans="7:8">
      <c r="G452" s="26"/>
      <c r="H452" s="26"/>
    </row>
    <row r="453" spans="7:8">
      <c r="G453" s="26"/>
      <c r="H453" s="26"/>
    </row>
    <row r="454" spans="7:8">
      <c r="G454" s="26"/>
      <c r="H454" s="26"/>
    </row>
    <row r="455" spans="7:8">
      <c r="G455" s="26"/>
      <c r="H455" s="26"/>
    </row>
    <row r="456" spans="7:8">
      <c r="G456" s="26"/>
      <c r="H456" s="26"/>
    </row>
    <row r="457" spans="7:8">
      <c r="G457" s="26"/>
      <c r="H457" s="26"/>
    </row>
    <row r="458" spans="7:8">
      <c r="G458" s="26"/>
      <c r="H458" s="26"/>
    </row>
    <row r="459" spans="7:8">
      <c r="G459" s="26"/>
      <c r="H459" s="26"/>
    </row>
    <row r="460" spans="7:8">
      <c r="G460" s="26"/>
      <c r="H460" s="26"/>
    </row>
    <row r="461" spans="7:8">
      <c r="G461" s="26"/>
      <c r="H461" s="26"/>
    </row>
    <row r="462" spans="7:8">
      <c r="G462" s="26"/>
      <c r="H462" s="26"/>
    </row>
    <row r="463" spans="7:8">
      <c r="G463" s="26"/>
      <c r="H463" s="26"/>
    </row>
    <row r="464" spans="7:8">
      <c r="G464" s="26"/>
      <c r="H464" s="26"/>
    </row>
    <row r="465" spans="7:8">
      <c r="G465" s="26"/>
      <c r="H465" s="26"/>
    </row>
    <row r="466" spans="7:8">
      <c r="G466" s="26"/>
      <c r="H466" s="26"/>
    </row>
    <row r="467" spans="7:8">
      <c r="G467" s="26"/>
      <c r="H467" s="26"/>
    </row>
    <row r="468" spans="7:8">
      <c r="G468" s="26"/>
      <c r="H468" s="26"/>
    </row>
    <row r="469" spans="7:8">
      <c r="G469" s="26"/>
      <c r="H469" s="26"/>
    </row>
    <row r="470" spans="7:8">
      <c r="G470" s="26"/>
      <c r="H470" s="26"/>
    </row>
    <row r="471" spans="7:8">
      <c r="G471" s="26"/>
      <c r="H471" s="26"/>
    </row>
    <row r="472" spans="7:8">
      <c r="G472" s="26"/>
      <c r="H472" s="26"/>
    </row>
    <row r="473" spans="7:8">
      <c r="G473" s="26"/>
      <c r="H473" s="26"/>
    </row>
    <row r="474" spans="7:8">
      <c r="G474" s="26"/>
      <c r="H474" s="26"/>
    </row>
    <row r="475" spans="7:8">
      <c r="G475" s="26"/>
      <c r="H475" s="26"/>
    </row>
    <row r="476" spans="7:8">
      <c r="G476" s="26"/>
      <c r="H476" s="26"/>
    </row>
    <row r="477" spans="7:8">
      <c r="G477" s="26"/>
      <c r="H477" s="26"/>
    </row>
    <row r="478" spans="7:8">
      <c r="G478" s="26"/>
      <c r="H478" s="26"/>
    </row>
    <row r="479" spans="7:8">
      <c r="G479" s="26"/>
      <c r="H479" s="26"/>
    </row>
    <row r="480" spans="7:8">
      <c r="G480" s="26"/>
      <c r="H480" s="26"/>
    </row>
    <row r="481" spans="7:8">
      <c r="G481" s="26"/>
      <c r="H481" s="26"/>
    </row>
    <row r="482" spans="7:8">
      <c r="G482" s="26"/>
      <c r="H482" s="26"/>
    </row>
    <row r="483" spans="7:8">
      <c r="G483" s="26"/>
      <c r="H483" s="26"/>
    </row>
    <row r="484" spans="7:8">
      <c r="G484" s="26"/>
      <c r="H484" s="26"/>
    </row>
    <row r="485" spans="7:8">
      <c r="G485" s="26"/>
      <c r="H485" s="26"/>
    </row>
    <row r="486" spans="7:8">
      <c r="G486" s="26"/>
      <c r="H486" s="26"/>
    </row>
    <row r="487" spans="7:8">
      <c r="G487" s="26"/>
      <c r="H487" s="26"/>
    </row>
    <row r="488" spans="7:8">
      <c r="G488" s="26"/>
      <c r="H488" s="26"/>
    </row>
    <row r="489" spans="7:8">
      <c r="G489" s="26"/>
      <c r="H489" s="26"/>
    </row>
    <row r="490" spans="7:8">
      <c r="G490" s="26"/>
      <c r="H490" s="26"/>
    </row>
    <row r="491" spans="7:8">
      <c r="G491" s="26"/>
      <c r="H491" s="26"/>
    </row>
    <row r="492" spans="7:8">
      <c r="G492" s="26"/>
      <c r="H492" s="26"/>
    </row>
    <row r="493" spans="7:8">
      <c r="G493" s="26"/>
      <c r="H493" s="26"/>
    </row>
    <row r="494" spans="7:8">
      <c r="G494" s="26"/>
      <c r="H494" s="26"/>
    </row>
    <row r="495" spans="7:8">
      <c r="G495" s="26"/>
      <c r="H495" s="26"/>
    </row>
    <row r="496" spans="7:8">
      <c r="G496" s="26"/>
      <c r="H496" s="26"/>
    </row>
    <row r="497" spans="7:8">
      <c r="G497" s="26"/>
      <c r="H497" s="26"/>
    </row>
    <row r="498" spans="7:8">
      <c r="G498" s="26"/>
      <c r="H498" s="26"/>
    </row>
    <row r="499" spans="7:8">
      <c r="G499" s="26"/>
      <c r="H499" s="26"/>
    </row>
    <row r="500" spans="7:8">
      <c r="G500" s="26"/>
      <c r="H500" s="26"/>
    </row>
    <row r="501" spans="7:8">
      <c r="G501" s="26"/>
      <c r="H501" s="26"/>
    </row>
    <row r="502" spans="7:8">
      <c r="G502" s="26"/>
      <c r="H502" s="26"/>
    </row>
    <row r="503" spans="7:8">
      <c r="G503" s="26"/>
      <c r="H503" s="26"/>
    </row>
    <row r="504" spans="7:8">
      <c r="G504" s="26"/>
      <c r="H504" s="26"/>
    </row>
    <row r="505" spans="7:8">
      <c r="G505" s="26"/>
      <c r="H505" s="26"/>
    </row>
    <row r="506" spans="7:8">
      <c r="G506" s="26"/>
      <c r="H506" s="26"/>
    </row>
    <row r="507" spans="7:8">
      <c r="G507" s="26"/>
      <c r="H507" s="26"/>
    </row>
    <row r="508" spans="7:8">
      <c r="G508" s="26"/>
      <c r="H508" s="26"/>
    </row>
    <row r="509" spans="7:8">
      <c r="G509" s="26"/>
      <c r="H509" s="26"/>
    </row>
    <row r="510" spans="7:8">
      <c r="G510" s="26"/>
      <c r="H510" s="26"/>
    </row>
    <row r="511" spans="7:8">
      <c r="G511" s="26"/>
      <c r="H511" s="26"/>
    </row>
    <row r="512" spans="7:8">
      <c r="G512" s="26"/>
      <c r="H512" s="26"/>
    </row>
    <row r="513" spans="7:8">
      <c r="G513" s="26"/>
      <c r="H513" s="26"/>
    </row>
    <row r="514" spans="7:8">
      <c r="G514" s="26"/>
      <c r="H514" s="26"/>
    </row>
    <row r="515" spans="7:8">
      <c r="G515" s="26"/>
      <c r="H515" s="26"/>
    </row>
    <row r="516" spans="7:8">
      <c r="G516" s="26"/>
      <c r="H516" s="26"/>
    </row>
    <row r="517" spans="7:8">
      <c r="G517" s="26"/>
      <c r="H517" s="26"/>
    </row>
    <row r="518" spans="7:8">
      <c r="G518" s="26"/>
      <c r="H518" s="26"/>
    </row>
    <row r="519" spans="7:8">
      <c r="G519" s="26"/>
      <c r="H519" s="26"/>
    </row>
    <row r="520" spans="7:8">
      <c r="G520" s="26"/>
      <c r="H520" s="26"/>
    </row>
    <row r="521" spans="7:8">
      <c r="G521" s="26"/>
      <c r="H521" s="26"/>
    </row>
    <row r="522" spans="7:8">
      <c r="G522" s="26"/>
      <c r="H522" s="26"/>
    </row>
    <row r="523" spans="7:8">
      <c r="G523" s="26"/>
      <c r="H523" s="26"/>
    </row>
    <row r="524" spans="7:8">
      <c r="G524" s="26"/>
      <c r="H524" s="26"/>
    </row>
    <row r="525" spans="7:8">
      <c r="G525" s="26"/>
      <c r="H525" s="26"/>
    </row>
    <row r="526" spans="7:8">
      <c r="G526" s="26"/>
      <c r="H526" s="26"/>
    </row>
    <row r="527" spans="7:8">
      <c r="G527" s="26"/>
      <c r="H527" s="26"/>
    </row>
    <row r="528" spans="7:8">
      <c r="G528" s="26"/>
      <c r="H528" s="26"/>
    </row>
    <row r="529" spans="7:8">
      <c r="G529" s="26"/>
      <c r="H529" s="26"/>
    </row>
    <row r="530" spans="7:8">
      <c r="G530" s="26"/>
      <c r="H530" s="26"/>
    </row>
    <row r="531" spans="7:8">
      <c r="G531" s="26"/>
      <c r="H531" s="26"/>
    </row>
    <row r="532" spans="7:8">
      <c r="G532" s="26"/>
      <c r="H532" s="26"/>
    </row>
    <row r="533" spans="7:8">
      <c r="G533" s="26"/>
      <c r="H533" s="26"/>
    </row>
    <row r="534" spans="7:8">
      <c r="G534" s="26"/>
      <c r="H534" s="26"/>
    </row>
    <row r="535" spans="7:8">
      <c r="G535" s="26"/>
      <c r="H535" s="26"/>
    </row>
    <row r="536" spans="7:8">
      <c r="G536" s="26"/>
      <c r="H536" s="26"/>
    </row>
    <row r="537" spans="7:8">
      <c r="G537" s="26"/>
      <c r="H537" s="26"/>
    </row>
    <row r="538" spans="7:8">
      <c r="G538" s="26"/>
      <c r="H538" s="26"/>
    </row>
    <row r="539" spans="7:8">
      <c r="G539" s="26"/>
      <c r="H539" s="26"/>
    </row>
    <row r="540" spans="7:8">
      <c r="G540" s="26"/>
      <c r="H540" s="26"/>
    </row>
    <row r="541" spans="7:8">
      <c r="G541" s="26"/>
      <c r="H541" s="26"/>
    </row>
    <row r="542" spans="7:8">
      <c r="G542" s="26"/>
      <c r="H542" s="26"/>
    </row>
    <row r="543" spans="7:8">
      <c r="G543" s="26"/>
      <c r="H543" s="26"/>
    </row>
    <row r="544" spans="7:8">
      <c r="G544" s="26"/>
      <c r="H544" s="26"/>
    </row>
    <row r="545" spans="7:8">
      <c r="G545" s="26"/>
      <c r="H545" s="26"/>
    </row>
    <row r="546" spans="7:8">
      <c r="G546" s="26"/>
      <c r="H546" s="26"/>
    </row>
    <row r="547" spans="7:8">
      <c r="G547" s="26"/>
      <c r="H547" s="26"/>
    </row>
    <row r="548" spans="7:8">
      <c r="G548" s="26"/>
      <c r="H548" s="26"/>
    </row>
    <row r="549" spans="7:8">
      <c r="G549" s="26"/>
      <c r="H549" s="26"/>
    </row>
    <row r="550" spans="7:8">
      <c r="G550" s="26"/>
      <c r="H550" s="26"/>
    </row>
    <row r="551" spans="7:8">
      <c r="G551" s="26"/>
      <c r="H551" s="26"/>
    </row>
    <row r="552" spans="7:8">
      <c r="G552" s="26"/>
      <c r="H552" s="26"/>
    </row>
    <row r="553" spans="7:8">
      <c r="G553" s="26"/>
      <c r="H553" s="26"/>
    </row>
    <row r="554" spans="7:8">
      <c r="G554" s="26"/>
      <c r="H554" s="26"/>
    </row>
    <row r="555" spans="7:8">
      <c r="G555" s="26"/>
      <c r="H555" s="26"/>
    </row>
    <row r="556" spans="7:8">
      <c r="G556" s="26"/>
      <c r="H556" s="26"/>
    </row>
    <row r="557" spans="7:8">
      <c r="G557" s="26"/>
      <c r="H557" s="26"/>
    </row>
    <row r="558" spans="7:8">
      <c r="G558" s="26"/>
      <c r="H558" s="26"/>
    </row>
    <row r="559" spans="7:8">
      <c r="G559" s="26"/>
      <c r="H559" s="26"/>
    </row>
    <row r="560" spans="7:8">
      <c r="G560" s="26"/>
      <c r="H560" s="26"/>
    </row>
    <row r="561" spans="7:8">
      <c r="G561" s="26"/>
      <c r="H561" s="26"/>
    </row>
    <row r="562" spans="7:8">
      <c r="G562" s="26"/>
      <c r="H562" s="26"/>
    </row>
    <row r="563" spans="7:8">
      <c r="G563" s="26"/>
      <c r="H563" s="26"/>
    </row>
    <row r="564" spans="7:8">
      <c r="G564" s="26"/>
      <c r="H564" s="26"/>
    </row>
    <row r="565" spans="7:8">
      <c r="G565" s="26"/>
      <c r="H565" s="26"/>
    </row>
    <row r="566" spans="7:8">
      <c r="G566" s="26"/>
      <c r="H566" s="26"/>
    </row>
    <row r="567" spans="7:8">
      <c r="G567" s="26"/>
      <c r="H567" s="26"/>
    </row>
    <row r="568" spans="7:8">
      <c r="G568" s="26"/>
      <c r="H568" s="26"/>
    </row>
    <row r="569" spans="7:8">
      <c r="G569" s="26"/>
      <c r="H569" s="26"/>
    </row>
    <row r="570" spans="7:8">
      <c r="G570" s="26"/>
      <c r="H570" s="26"/>
    </row>
    <row r="571" spans="7:8">
      <c r="G571" s="26"/>
      <c r="H571" s="26"/>
    </row>
    <row r="572" spans="7:8">
      <c r="G572" s="26"/>
      <c r="H572" s="26"/>
    </row>
    <row r="573" spans="7:8">
      <c r="G573" s="26"/>
      <c r="H573" s="26"/>
    </row>
    <row r="574" spans="7:8">
      <c r="G574" s="26"/>
      <c r="H574" s="26"/>
    </row>
    <row r="575" spans="7:8">
      <c r="G575" s="26"/>
      <c r="H575" s="26"/>
    </row>
    <row r="576" spans="7:8">
      <c r="G576" s="26"/>
      <c r="H576" s="26"/>
    </row>
    <row r="577" spans="7:8">
      <c r="G577" s="26"/>
      <c r="H577" s="26"/>
    </row>
    <row r="578" spans="7:8">
      <c r="G578" s="26"/>
      <c r="H578" s="26"/>
    </row>
    <row r="579" spans="7:8">
      <c r="G579" s="26"/>
      <c r="H579" s="26"/>
    </row>
    <row r="580" spans="7:8">
      <c r="G580" s="26"/>
      <c r="H580" s="26"/>
    </row>
    <row r="581" spans="7:8">
      <c r="G581" s="26"/>
      <c r="H581" s="26"/>
    </row>
    <row r="582" spans="7:8">
      <c r="G582" s="26"/>
      <c r="H582" s="26"/>
    </row>
    <row r="583" spans="7:8">
      <c r="G583" s="26"/>
      <c r="H583" s="26"/>
    </row>
    <row r="584" spans="7:8">
      <c r="G584" s="26"/>
      <c r="H584" s="26"/>
    </row>
    <row r="585" spans="7:8">
      <c r="G585" s="26"/>
      <c r="H585" s="26"/>
    </row>
    <row r="586" spans="7:8">
      <c r="G586" s="26"/>
      <c r="H586" s="26"/>
    </row>
    <row r="587" spans="7:8">
      <c r="G587" s="26"/>
      <c r="H587" s="26"/>
    </row>
    <row r="588" spans="7:8">
      <c r="G588" s="26"/>
      <c r="H588" s="26"/>
    </row>
    <row r="589" spans="7:8">
      <c r="G589" s="26"/>
      <c r="H589" s="26"/>
    </row>
    <row r="590" spans="7:8">
      <c r="G590" s="26"/>
      <c r="H590" s="26"/>
    </row>
    <row r="591" spans="7:8">
      <c r="G591" s="26"/>
      <c r="H591" s="26"/>
    </row>
    <row r="592" spans="7:8">
      <c r="G592" s="26"/>
      <c r="H592" s="26"/>
    </row>
    <row r="593" spans="7:8">
      <c r="G593" s="26"/>
      <c r="H593" s="26"/>
    </row>
    <row r="594" spans="7:8">
      <c r="G594" s="26"/>
      <c r="H594" s="26"/>
    </row>
    <row r="595" spans="7:8">
      <c r="G595" s="26"/>
      <c r="H595" s="26"/>
    </row>
    <row r="596" spans="7:8">
      <c r="G596" s="26"/>
      <c r="H596" s="26"/>
    </row>
    <row r="597" spans="7:8">
      <c r="G597" s="26"/>
      <c r="H597" s="26"/>
    </row>
    <row r="598" spans="7:8">
      <c r="G598" s="26"/>
      <c r="H598" s="26"/>
    </row>
    <row r="599" spans="7:8">
      <c r="G599" s="26"/>
      <c r="H599" s="26"/>
    </row>
    <row r="600" spans="7:8">
      <c r="G600" s="26"/>
      <c r="H600" s="26"/>
    </row>
    <row r="601" spans="7:8">
      <c r="G601" s="26"/>
      <c r="H601" s="26"/>
    </row>
    <row r="602" spans="7:8">
      <c r="G602" s="26"/>
      <c r="H602" s="26"/>
    </row>
    <row r="603" spans="7:8">
      <c r="G603" s="26"/>
      <c r="H603" s="26"/>
    </row>
    <row r="604" spans="7:8">
      <c r="G604" s="26"/>
      <c r="H604" s="26"/>
    </row>
    <row r="605" spans="7:8">
      <c r="G605" s="26"/>
      <c r="H605" s="26"/>
    </row>
    <row r="606" spans="7:8">
      <c r="G606" s="26"/>
      <c r="H606" s="26"/>
    </row>
    <row r="607" spans="7:8">
      <c r="G607" s="26"/>
      <c r="H607" s="26"/>
    </row>
    <row r="608" spans="7:8">
      <c r="G608" s="26"/>
      <c r="H608" s="26"/>
    </row>
    <row r="609" spans="7:8">
      <c r="G609" s="26"/>
      <c r="H609" s="26"/>
    </row>
    <row r="610" spans="7:8">
      <c r="G610" s="26"/>
      <c r="H610" s="26"/>
    </row>
    <row r="611" spans="7:8">
      <c r="G611" s="26"/>
      <c r="H611" s="26"/>
    </row>
    <row r="612" spans="7:8">
      <c r="G612" s="26"/>
      <c r="H612" s="26"/>
    </row>
    <row r="613" spans="7:8">
      <c r="G613" s="26"/>
      <c r="H613" s="26"/>
    </row>
    <row r="614" spans="7:8">
      <c r="G614" s="26"/>
      <c r="H614" s="26"/>
    </row>
    <row r="615" spans="7:8">
      <c r="G615" s="26"/>
      <c r="H615" s="26"/>
    </row>
    <row r="616" spans="7:8">
      <c r="G616" s="26"/>
      <c r="H616" s="26"/>
    </row>
    <row r="617" spans="7:8">
      <c r="G617" s="26"/>
      <c r="H617" s="26"/>
    </row>
    <row r="618" spans="7:8">
      <c r="G618" s="26"/>
      <c r="H618" s="26"/>
    </row>
    <row r="619" spans="7:8">
      <c r="G619" s="26"/>
      <c r="H619" s="26"/>
    </row>
    <row r="620" spans="7:8">
      <c r="G620" s="26"/>
      <c r="H620" s="26"/>
    </row>
    <row r="621" spans="7:8">
      <c r="G621" s="26"/>
      <c r="H621" s="26"/>
    </row>
    <row r="622" spans="7:8">
      <c r="G622" s="26"/>
      <c r="H622" s="26"/>
    </row>
    <row r="623" spans="7:8">
      <c r="G623" s="26"/>
      <c r="H623" s="26"/>
    </row>
    <row r="624" spans="7:8">
      <c r="G624" s="26"/>
      <c r="H624" s="26"/>
    </row>
    <row r="625" spans="7:8">
      <c r="G625" s="26"/>
      <c r="H625" s="26"/>
    </row>
    <row r="626" spans="7:8">
      <c r="G626" s="26"/>
      <c r="H626" s="26"/>
    </row>
    <row r="627" spans="7:8">
      <c r="G627" s="26"/>
      <c r="H627" s="26"/>
    </row>
    <row r="628" spans="7:8">
      <c r="G628" s="26"/>
      <c r="H628" s="26"/>
    </row>
    <row r="629" spans="7:8">
      <c r="G629" s="26"/>
      <c r="H629" s="26"/>
    </row>
    <row r="630" spans="7:8">
      <c r="G630" s="26"/>
      <c r="H630" s="26"/>
    </row>
    <row r="631" spans="7:8">
      <c r="G631" s="26"/>
      <c r="H631" s="26"/>
    </row>
    <row r="632" spans="7:8">
      <c r="G632" s="26"/>
      <c r="H632" s="26"/>
    </row>
    <row r="633" spans="7:8">
      <c r="G633" s="26"/>
      <c r="H633" s="26"/>
    </row>
    <row r="634" spans="7:8">
      <c r="G634" s="26"/>
      <c r="H634" s="26"/>
    </row>
    <row r="635" spans="7:8">
      <c r="G635" s="26"/>
      <c r="H635" s="26"/>
    </row>
    <row r="636" spans="7:8">
      <c r="G636" s="26"/>
      <c r="H636" s="26"/>
    </row>
    <row r="637" spans="7:8">
      <c r="G637" s="26"/>
      <c r="H637" s="26"/>
    </row>
    <row r="638" spans="7:8">
      <c r="G638" s="26"/>
      <c r="H638" s="26"/>
    </row>
    <row r="639" spans="7:8">
      <c r="G639" s="26"/>
      <c r="H639" s="26"/>
    </row>
    <row r="640" spans="7:8">
      <c r="G640" s="26"/>
      <c r="H640" s="26"/>
    </row>
    <row r="641" spans="7:8">
      <c r="G641" s="26"/>
      <c r="H641" s="26"/>
    </row>
    <row r="642" spans="7:8">
      <c r="G642" s="26"/>
      <c r="H642" s="26"/>
    </row>
    <row r="643" spans="7:8">
      <c r="G643" s="26"/>
      <c r="H643" s="26"/>
    </row>
    <row r="644" spans="7:8">
      <c r="G644" s="26"/>
      <c r="H644" s="26"/>
    </row>
    <row r="645" spans="7:8">
      <c r="G645" s="26"/>
      <c r="H645" s="26"/>
    </row>
    <row r="646" spans="7:8">
      <c r="G646" s="26"/>
      <c r="H646" s="26"/>
    </row>
    <row r="647" spans="7:8">
      <c r="G647" s="26"/>
      <c r="H647" s="26"/>
    </row>
    <row r="648" spans="7:8">
      <c r="G648" s="26"/>
      <c r="H648" s="26"/>
    </row>
    <row r="649" spans="7:8">
      <c r="G649" s="26"/>
      <c r="H649" s="26"/>
    </row>
    <row r="650" spans="7:8">
      <c r="G650" s="26"/>
      <c r="H650" s="26"/>
    </row>
    <row r="651" spans="7:8">
      <c r="G651" s="26"/>
      <c r="H651" s="26"/>
    </row>
    <row r="652" spans="7:8">
      <c r="G652" s="26"/>
      <c r="H652" s="26"/>
    </row>
    <row r="653" spans="7:8">
      <c r="G653" s="26"/>
      <c r="H653" s="26"/>
    </row>
    <row r="654" spans="7:8">
      <c r="G654" s="26"/>
      <c r="H654" s="26"/>
    </row>
    <row r="655" spans="7:8">
      <c r="G655" s="26"/>
      <c r="H655" s="26"/>
    </row>
    <row r="656" spans="7:8">
      <c r="G656" s="26"/>
      <c r="H656" s="26"/>
    </row>
    <row r="657" spans="7:8">
      <c r="G657" s="26"/>
      <c r="H657" s="26"/>
    </row>
    <row r="658" spans="7:8">
      <c r="G658" s="26"/>
      <c r="H658" s="26"/>
    </row>
    <row r="659" spans="7:8">
      <c r="G659" s="26"/>
      <c r="H659" s="26"/>
    </row>
    <row r="660" spans="7:8">
      <c r="G660" s="26"/>
      <c r="H660" s="26"/>
    </row>
    <row r="661" spans="7:8">
      <c r="G661" s="26"/>
      <c r="H661" s="26"/>
    </row>
    <row r="662" spans="7:8">
      <c r="G662" s="26"/>
      <c r="H662" s="26"/>
    </row>
    <row r="663" spans="7:8">
      <c r="G663" s="26"/>
      <c r="H663" s="26"/>
    </row>
    <row r="664" spans="7:8">
      <c r="G664" s="26"/>
      <c r="H664" s="26"/>
    </row>
    <row r="665" spans="7:8">
      <c r="G665" s="26"/>
      <c r="H665" s="26"/>
    </row>
    <row r="666" spans="7:8">
      <c r="G666" s="26"/>
      <c r="H666" s="26"/>
    </row>
    <row r="667" spans="7:8">
      <c r="G667" s="26"/>
      <c r="H667" s="26"/>
    </row>
    <row r="668" spans="7:8">
      <c r="G668" s="26"/>
      <c r="H668" s="26"/>
    </row>
    <row r="669" spans="7:8">
      <c r="G669" s="26"/>
      <c r="H669" s="26"/>
    </row>
    <row r="670" spans="7:8">
      <c r="G670" s="26"/>
      <c r="H670" s="26"/>
    </row>
    <row r="671" spans="7:8">
      <c r="G671" s="26"/>
      <c r="H671" s="26"/>
    </row>
    <row r="672" spans="7:8">
      <c r="G672" s="26"/>
      <c r="H672" s="26"/>
    </row>
    <row r="673" spans="7:8">
      <c r="G673" s="26"/>
      <c r="H673" s="26"/>
    </row>
    <row r="674" spans="7:8">
      <c r="G674" s="26"/>
      <c r="H674" s="26"/>
    </row>
    <row r="675" spans="7:8">
      <c r="G675" s="26"/>
      <c r="H675" s="26"/>
    </row>
    <row r="676" spans="7:8">
      <c r="G676" s="26"/>
      <c r="H676" s="26"/>
    </row>
    <row r="677" spans="7:8">
      <c r="G677" s="26"/>
      <c r="H677" s="26"/>
    </row>
    <row r="678" spans="7:8">
      <c r="G678" s="26"/>
      <c r="H678" s="26"/>
    </row>
    <row r="679" spans="7:8">
      <c r="G679" s="26"/>
      <c r="H679" s="26"/>
    </row>
    <row r="680" spans="7:8">
      <c r="G680" s="26"/>
      <c r="H680" s="26"/>
    </row>
    <row r="681" spans="7:8">
      <c r="G681" s="26"/>
      <c r="H681" s="26"/>
    </row>
    <row r="682" spans="7:8">
      <c r="G682" s="26"/>
      <c r="H682" s="26"/>
    </row>
    <row r="683" spans="7:8">
      <c r="G683" s="26"/>
      <c r="H683" s="26"/>
    </row>
    <row r="684" spans="7:8">
      <c r="G684" s="26"/>
      <c r="H684" s="26"/>
    </row>
    <row r="685" spans="7:8">
      <c r="G685" s="26"/>
      <c r="H685" s="26"/>
    </row>
    <row r="686" spans="7:8">
      <c r="G686" s="26"/>
      <c r="H686" s="26"/>
    </row>
    <row r="687" spans="7:8">
      <c r="G687" s="26"/>
      <c r="H687" s="26"/>
    </row>
    <row r="688" spans="7:8">
      <c r="G688" s="26"/>
      <c r="H688" s="26"/>
    </row>
    <row r="689" spans="7:8">
      <c r="G689" s="26"/>
      <c r="H689" s="26"/>
    </row>
    <row r="690" spans="7:8">
      <c r="G690" s="26"/>
      <c r="H690" s="26"/>
    </row>
  </sheetData>
  <conditionalFormatting sqref="D106:D111">
    <cfRule type="cellIs" dxfId="63" priority="63" operator="equal">
      <formula>2</formula>
    </cfRule>
    <cfRule type="cellIs" dxfId="62" priority="64" operator="equal">
      <formula>1</formula>
    </cfRule>
  </conditionalFormatting>
  <conditionalFormatting sqref="D72">
    <cfRule type="cellIs" dxfId="61" priority="59" operator="equal">
      <formula>2</formula>
    </cfRule>
    <cfRule type="cellIs" dxfId="60" priority="60" operator="equal">
      <formula>1</formula>
    </cfRule>
  </conditionalFormatting>
  <conditionalFormatting sqref="D73:D104 D37:D71">
    <cfRule type="cellIs" dxfId="59" priority="61" operator="equal">
      <formula>2</formula>
    </cfRule>
    <cfRule type="cellIs" dxfId="58" priority="62" operator="equal">
      <formula>1</formula>
    </cfRule>
  </conditionalFormatting>
  <conditionalFormatting sqref="D105">
    <cfRule type="cellIs" dxfId="57" priority="57" operator="equal">
      <formula>2</formula>
    </cfRule>
    <cfRule type="cellIs" dxfId="56" priority="58" operator="equal">
      <formula>1</formula>
    </cfRule>
  </conditionalFormatting>
  <conditionalFormatting sqref="D106">
    <cfRule type="cellIs" dxfId="55" priority="55" operator="equal">
      <formula>2</formula>
    </cfRule>
    <cfRule type="cellIs" dxfId="54" priority="56" operator="equal">
      <formula>1</formula>
    </cfRule>
  </conditionalFormatting>
  <conditionalFormatting sqref="D107">
    <cfRule type="cellIs" dxfId="53" priority="53" operator="equal">
      <formula>2</formula>
    </cfRule>
    <cfRule type="cellIs" dxfId="52" priority="54" operator="equal">
      <formula>1</formula>
    </cfRule>
  </conditionalFormatting>
  <conditionalFormatting sqref="D108">
    <cfRule type="cellIs" dxfId="51" priority="51" operator="equal">
      <formula>2</formula>
    </cfRule>
    <cfRule type="cellIs" dxfId="50" priority="52" operator="equal">
      <formula>1</formula>
    </cfRule>
  </conditionalFormatting>
  <conditionalFormatting sqref="D109">
    <cfRule type="cellIs" dxfId="49" priority="49" operator="equal">
      <formula>2</formula>
    </cfRule>
    <cfRule type="cellIs" dxfId="48" priority="50" operator="equal">
      <formula>1</formula>
    </cfRule>
  </conditionalFormatting>
  <conditionalFormatting sqref="D110">
    <cfRule type="cellIs" dxfId="47" priority="47" operator="equal">
      <formula>2</formula>
    </cfRule>
    <cfRule type="cellIs" dxfId="46" priority="48" operator="equal">
      <formula>1</formula>
    </cfRule>
  </conditionalFormatting>
  <conditionalFormatting sqref="D111">
    <cfRule type="cellIs" dxfId="45" priority="45" operator="equal">
      <formula>2</formula>
    </cfRule>
    <cfRule type="cellIs" dxfId="44" priority="46" operator="equal">
      <formula>1</formula>
    </cfRule>
  </conditionalFormatting>
  <conditionalFormatting sqref="D112">
    <cfRule type="cellIs" dxfId="43" priority="43" operator="equal">
      <formula>2</formula>
    </cfRule>
    <cfRule type="cellIs" dxfId="42" priority="44" operator="equal">
      <formula>1</formula>
    </cfRule>
  </conditionalFormatting>
  <conditionalFormatting sqref="D112">
    <cfRule type="cellIs" dxfId="41" priority="41" operator="equal">
      <formula>2</formula>
    </cfRule>
    <cfRule type="cellIs" dxfId="40" priority="42" operator="equal">
      <formula>1</formula>
    </cfRule>
  </conditionalFormatting>
  <conditionalFormatting sqref="D113:D114">
    <cfRule type="cellIs" dxfId="39" priority="39" operator="equal">
      <formula>2</formula>
    </cfRule>
    <cfRule type="cellIs" dxfId="38" priority="40" operator="equal">
      <formula>1</formula>
    </cfRule>
  </conditionalFormatting>
  <conditionalFormatting sqref="D113:D114">
    <cfRule type="cellIs" dxfId="37" priority="37" operator="equal">
      <formula>2</formula>
    </cfRule>
    <cfRule type="cellIs" dxfId="36" priority="38" operator="equal">
      <formula>1</formula>
    </cfRule>
  </conditionalFormatting>
  <conditionalFormatting sqref="D115">
    <cfRule type="cellIs" dxfId="35" priority="35" operator="equal">
      <formula>2</formula>
    </cfRule>
    <cfRule type="cellIs" dxfId="34" priority="36" operator="equal">
      <formula>1</formula>
    </cfRule>
  </conditionalFormatting>
  <conditionalFormatting sqref="D115">
    <cfRule type="cellIs" dxfId="33" priority="33" operator="equal">
      <formula>2</formula>
    </cfRule>
    <cfRule type="cellIs" dxfId="32" priority="34" operator="equal">
      <formula>1</formula>
    </cfRule>
  </conditionalFormatting>
  <conditionalFormatting sqref="D116">
    <cfRule type="cellIs" dxfId="31" priority="31" operator="equal">
      <formula>2</formula>
    </cfRule>
    <cfRule type="cellIs" dxfId="30" priority="32" operator="equal">
      <formula>1</formula>
    </cfRule>
  </conditionalFormatting>
  <conditionalFormatting sqref="D116">
    <cfRule type="cellIs" dxfId="29" priority="29" operator="equal">
      <formula>2</formula>
    </cfRule>
    <cfRule type="cellIs" dxfId="28" priority="30" operator="equal">
      <formula>1</formula>
    </cfRule>
  </conditionalFormatting>
  <conditionalFormatting sqref="D117">
    <cfRule type="cellIs" dxfId="27" priority="27" operator="equal">
      <formula>2</formula>
    </cfRule>
    <cfRule type="cellIs" dxfId="26" priority="28" operator="equal">
      <formula>1</formula>
    </cfRule>
  </conditionalFormatting>
  <conditionalFormatting sqref="D117">
    <cfRule type="cellIs" dxfId="25" priority="25" operator="equal">
      <formula>2</formula>
    </cfRule>
    <cfRule type="cellIs" dxfId="24" priority="26" operator="equal">
      <formula>1</formula>
    </cfRule>
  </conditionalFormatting>
  <conditionalFormatting sqref="D118">
    <cfRule type="cellIs" dxfId="23" priority="21" operator="equal">
      <formula>2</formula>
    </cfRule>
    <cfRule type="cellIs" dxfId="22" priority="22" operator="equal">
      <formula>1</formula>
    </cfRule>
  </conditionalFormatting>
  <conditionalFormatting sqref="D118">
    <cfRule type="cellIs" dxfId="21" priority="23" operator="equal">
      <formula>2</formula>
    </cfRule>
    <cfRule type="cellIs" dxfId="20" priority="24" operator="equal">
      <formula>1</formula>
    </cfRule>
  </conditionalFormatting>
  <conditionalFormatting sqref="F73:F104 F38:F71">
    <cfRule type="cellIs" dxfId="19" priority="19" operator="equal">
      <formula>2</formula>
    </cfRule>
    <cfRule type="cellIs" dxfId="18" priority="20" operator="equal">
      <formula>1</formula>
    </cfRule>
  </conditionalFormatting>
  <conditionalFormatting sqref="F72">
    <cfRule type="cellIs" dxfId="17" priority="17" operator="equal">
      <formula>2</formula>
    </cfRule>
    <cfRule type="cellIs" dxfId="16" priority="18" operator="equal">
      <formula>1</formula>
    </cfRule>
  </conditionalFormatting>
  <conditionalFormatting sqref="F105:F111">
    <cfRule type="cellIs" dxfId="15" priority="15" operator="equal">
      <formula>2</formula>
    </cfRule>
    <cfRule type="cellIs" dxfId="14" priority="16" operator="equal">
      <formula>1</formula>
    </cfRule>
  </conditionalFormatting>
  <conditionalFormatting sqref="F112">
    <cfRule type="cellIs" dxfId="13" priority="13" operator="equal">
      <formula>2</formula>
    </cfRule>
    <cfRule type="cellIs" dxfId="12" priority="14" operator="equal">
      <formula>1</formula>
    </cfRule>
  </conditionalFormatting>
  <conditionalFormatting sqref="F113:F114 F116">
    <cfRule type="cellIs" dxfId="11" priority="11" operator="equal">
      <formula>2</formula>
    </cfRule>
    <cfRule type="cellIs" dxfId="10" priority="12" operator="equal">
      <formula>1</formula>
    </cfRule>
  </conditionalFormatting>
  <conditionalFormatting sqref="F115 F117:F118">
    <cfRule type="cellIs" dxfId="9" priority="9" operator="equal">
      <formula>2</formula>
    </cfRule>
    <cfRule type="cellIs" dxfId="8" priority="10" operator="equal">
      <formula>1</formula>
    </cfRule>
  </conditionalFormatting>
  <conditionalFormatting sqref="D119">
    <cfRule type="cellIs" dxfId="7" priority="5" operator="equal">
      <formula>2</formula>
    </cfRule>
    <cfRule type="cellIs" dxfId="6" priority="6" operator="equal">
      <formula>1</formula>
    </cfRule>
  </conditionalFormatting>
  <conditionalFormatting sqref="D119">
    <cfRule type="cellIs" dxfId="5" priority="7" operator="equal">
      <formula>2</formula>
    </cfRule>
    <cfRule type="cellIs" dxfId="4" priority="8" operator="equal">
      <formula>1</formula>
    </cfRule>
  </conditionalFormatting>
  <conditionalFormatting sqref="D120">
    <cfRule type="cellIs" dxfId="3" priority="1" operator="equal">
      <formula>2</formula>
    </cfRule>
    <cfRule type="cellIs" dxfId="2" priority="2" operator="equal">
      <formula>1</formula>
    </cfRule>
  </conditionalFormatting>
  <conditionalFormatting sqref="D120">
    <cfRule type="cellIs" dxfId="1" priority="3" operator="equal">
      <formula>2</formula>
    </cfRule>
    <cfRule type="cellIs" dxfId="0" priority="4" operator="equal">
      <formula>1</formula>
    </cfRule>
  </conditionalFormatting>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2"/>
  <sheetViews>
    <sheetView zoomScale="80" zoomScaleNormal="80" workbookViewId="0">
      <selection activeCell="G127" sqref="G127"/>
    </sheetView>
  </sheetViews>
  <sheetFormatPr defaultColWidth="9.140625" defaultRowHeight="12.75"/>
  <cols>
    <col min="1" max="1" width="6.28515625" style="16" bestFit="1" customWidth="1"/>
    <col min="2" max="2" width="8.28515625" style="28" customWidth="1"/>
    <col min="3" max="4" width="16.28515625" style="28" bestFit="1" customWidth="1"/>
    <col min="5" max="6" width="19.140625" style="28" bestFit="1" customWidth="1"/>
    <col min="7" max="7" width="25.140625" style="28" bestFit="1" customWidth="1"/>
    <col min="8" max="8" width="16.28515625" style="28" bestFit="1" customWidth="1"/>
    <col min="9" max="9" width="15" style="28" bestFit="1" customWidth="1"/>
    <col min="10" max="10" width="13.85546875" style="28" bestFit="1" customWidth="1"/>
    <col min="11" max="11" width="16.28515625" style="28" bestFit="1" customWidth="1"/>
    <col min="12" max="12" width="16.7109375" style="28" bestFit="1" customWidth="1"/>
    <col min="13" max="13" width="13.85546875" style="28" bestFit="1" customWidth="1"/>
    <col min="14" max="14" width="13.85546875" style="16" bestFit="1" customWidth="1"/>
    <col min="15" max="16384" width="9.140625" style="16"/>
  </cols>
  <sheetData>
    <row r="1" spans="1:15" ht="15.75">
      <c r="G1" s="29"/>
      <c r="M1" s="57"/>
      <c r="N1" s="57"/>
    </row>
    <row r="2" spans="1:15">
      <c r="C2" s="30"/>
      <c r="D2" s="30"/>
      <c r="E2" s="30"/>
      <c r="F2" s="30"/>
      <c r="G2" s="30"/>
      <c r="H2" s="30"/>
      <c r="I2" s="30"/>
      <c r="J2" s="30"/>
      <c r="K2" s="30"/>
      <c r="L2" s="30"/>
      <c r="M2" s="30"/>
      <c r="N2" s="30"/>
    </row>
    <row r="3" spans="1:15" s="31" customFormat="1" ht="82.5" customHeight="1">
      <c r="A3" s="13" t="s">
        <v>42</v>
      </c>
      <c r="B3" s="13" t="s">
        <v>43</v>
      </c>
      <c r="C3" s="6" t="s">
        <v>16</v>
      </c>
      <c r="D3" s="6" t="s">
        <v>17</v>
      </c>
      <c r="E3" s="6" t="s">
        <v>18</v>
      </c>
      <c r="F3" s="6" t="s">
        <v>19</v>
      </c>
      <c r="G3" s="13" t="s">
        <v>53</v>
      </c>
      <c r="H3" s="13" t="s">
        <v>54</v>
      </c>
      <c r="I3" s="13" t="s">
        <v>55</v>
      </c>
      <c r="J3" s="6" t="s">
        <v>56</v>
      </c>
      <c r="K3" s="6" t="s">
        <v>57</v>
      </c>
      <c r="L3" s="6" t="s">
        <v>58</v>
      </c>
      <c r="M3" s="6" t="s">
        <v>59</v>
      </c>
      <c r="N3" s="6" t="s">
        <v>60</v>
      </c>
      <c r="O3" s="13"/>
    </row>
    <row r="4" spans="1:15" s="31" customFormat="1" ht="23.25" customHeight="1">
      <c r="A4" s="13"/>
      <c r="B4" s="13"/>
      <c r="C4" s="6" t="s">
        <v>61</v>
      </c>
      <c r="D4" s="6" t="s">
        <v>61</v>
      </c>
      <c r="E4" s="6" t="s">
        <v>1</v>
      </c>
      <c r="F4" s="6" t="s">
        <v>1</v>
      </c>
      <c r="G4" s="13" t="s">
        <v>0</v>
      </c>
      <c r="H4" s="13" t="s">
        <v>0</v>
      </c>
      <c r="I4" s="13" t="s">
        <v>0</v>
      </c>
      <c r="J4" s="6" t="s">
        <v>1</v>
      </c>
      <c r="K4" s="6" t="s">
        <v>1</v>
      </c>
      <c r="L4" s="6" t="s">
        <v>1</v>
      </c>
      <c r="M4" s="6" t="s">
        <v>61</v>
      </c>
      <c r="N4" s="6" t="s">
        <v>61</v>
      </c>
    </row>
    <row r="5" spans="1:15" s="7" customFormat="1">
      <c r="C5" s="68" t="s">
        <v>62</v>
      </c>
      <c r="D5" s="68" t="s">
        <v>62</v>
      </c>
      <c r="E5" s="68" t="s">
        <v>62</v>
      </c>
      <c r="F5" s="68" t="s">
        <v>62</v>
      </c>
      <c r="G5" s="32" t="s">
        <v>63</v>
      </c>
      <c r="H5" s="32" t="s">
        <v>63</v>
      </c>
      <c r="I5" s="32" t="s">
        <v>63</v>
      </c>
      <c r="J5" s="68" t="s">
        <v>63</v>
      </c>
      <c r="K5" s="68" t="s">
        <v>63</v>
      </c>
      <c r="L5" s="68" t="s">
        <v>63</v>
      </c>
      <c r="M5" s="68" t="s">
        <v>63</v>
      </c>
      <c r="N5" s="68" t="s">
        <v>63</v>
      </c>
    </row>
    <row r="6" spans="1:15">
      <c r="A6" s="25">
        <v>1991</v>
      </c>
      <c r="B6" s="36">
        <v>33573</v>
      </c>
      <c r="C6" s="42">
        <v>0</v>
      </c>
      <c r="D6" s="42">
        <v>0</v>
      </c>
      <c r="E6" s="46">
        <v>0</v>
      </c>
      <c r="F6" s="46">
        <v>0</v>
      </c>
      <c r="G6" s="46">
        <v>131.72443999999999</v>
      </c>
      <c r="H6" s="46">
        <v>125.54633</v>
      </c>
      <c r="I6" s="46">
        <v>6.1781100000000002</v>
      </c>
      <c r="J6" s="46">
        <v>0</v>
      </c>
      <c r="K6" s="46">
        <v>0</v>
      </c>
      <c r="L6" s="46">
        <v>0</v>
      </c>
      <c r="M6" s="46">
        <v>0</v>
      </c>
      <c r="N6" s="54">
        <v>168.11817497612387</v>
      </c>
    </row>
    <row r="7" spans="1:15">
      <c r="A7" s="25">
        <v>1992</v>
      </c>
      <c r="B7" s="36">
        <v>33664</v>
      </c>
      <c r="C7" s="42">
        <v>0</v>
      </c>
      <c r="D7" s="42">
        <v>0</v>
      </c>
      <c r="E7" s="46">
        <v>0</v>
      </c>
      <c r="F7" s="46">
        <v>0</v>
      </c>
      <c r="G7" s="46">
        <v>122.80017000000001</v>
      </c>
      <c r="H7" s="46">
        <v>116.07553000000001</v>
      </c>
      <c r="I7" s="46">
        <v>6.72464</v>
      </c>
      <c r="J7" s="46">
        <v>0</v>
      </c>
      <c r="K7" s="46">
        <v>0</v>
      </c>
      <c r="L7" s="46">
        <v>0</v>
      </c>
      <c r="M7" s="46">
        <v>0</v>
      </c>
      <c r="N7" s="54">
        <v>156.04180186352792</v>
      </c>
    </row>
    <row r="8" spans="1:15">
      <c r="A8" s="25">
        <v>1992</v>
      </c>
      <c r="B8" s="36">
        <v>33756</v>
      </c>
      <c r="C8" s="42">
        <v>0</v>
      </c>
      <c r="D8" s="42">
        <v>0</v>
      </c>
      <c r="E8" s="46">
        <v>0</v>
      </c>
      <c r="F8" s="46">
        <v>0</v>
      </c>
      <c r="G8" s="46">
        <v>121.77444</v>
      </c>
      <c r="H8" s="46">
        <v>115.22995</v>
      </c>
      <c r="I8" s="46">
        <v>6.5444899999999997</v>
      </c>
      <c r="J8" s="46">
        <v>0</v>
      </c>
      <c r="K8" s="46">
        <v>0</v>
      </c>
      <c r="L8" s="46">
        <v>0</v>
      </c>
      <c r="M8" s="46">
        <v>0</v>
      </c>
      <c r="N8" s="54">
        <v>154.3770908034314</v>
      </c>
    </row>
    <row r="9" spans="1:15">
      <c r="A9" s="25">
        <v>1992</v>
      </c>
      <c r="B9" s="36">
        <v>33848</v>
      </c>
      <c r="C9" s="42">
        <v>0</v>
      </c>
      <c r="D9" s="42">
        <v>0</v>
      </c>
      <c r="E9" s="46">
        <v>0</v>
      </c>
      <c r="F9" s="46">
        <v>0</v>
      </c>
      <c r="G9" s="46">
        <v>141.63668999999999</v>
      </c>
      <c r="H9" s="46">
        <v>136.32337000000001</v>
      </c>
      <c r="I9" s="46">
        <v>5.3133200000000009</v>
      </c>
      <c r="J9" s="46">
        <v>0</v>
      </c>
      <c r="K9" s="46">
        <v>0</v>
      </c>
      <c r="L9" s="46">
        <v>0</v>
      </c>
      <c r="M9" s="46">
        <v>0</v>
      </c>
      <c r="N9" s="54">
        <v>137.61910661114746</v>
      </c>
    </row>
    <row r="10" spans="1:15">
      <c r="A10" s="25">
        <v>1992</v>
      </c>
      <c r="B10" s="36">
        <v>33939</v>
      </c>
      <c r="C10" s="42">
        <v>0</v>
      </c>
      <c r="D10" s="42">
        <v>0</v>
      </c>
      <c r="E10" s="46">
        <v>0</v>
      </c>
      <c r="F10" s="46">
        <v>0</v>
      </c>
      <c r="G10" s="46">
        <v>169.43481</v>
      </c>
      <c r="H10" s="46">
        <v>163.81935999999999</v>
      </c>
      <c r="I10" s="46">
        <v>5.6154500000000001</v>
      </c>
      <c r="J10" s="46">
        <v>0</v>
      </c>
      <c r="K10" s="46">
        <v>0</v>
      </c>
      <c r="L10" s="46">
        <v>0</v>
      </c>
      <c r="M10" s="46">
        <v>0</v>
      </c>
      <c r="N10" s="54">
        <v>141.36970110205664</v>
      </c>
    </row>
    <row r="11" spans="1:15">
      <c r="A11" s="25">
        <v>1993</v>
      </c>
      <c r="B11" s="36">
        <v>34029</v>
      </c>
      <c r="C11" s="42">
        <v>0</v>
      </c>
      <c r="D11" s="42">
        <v>0</v>
      </c>
      <c r="E11" s="46">
        <v>0</v>
      </c>
      <c r="F11" s="46">
        <v>0</v>
      </c>
      <c r="G11" s="46">
        <v>199.86221</v>
      </c>
      <c r="H11" s="46">
        <v>192.74207000000001</v>
      </c>
      <c r="I11" s="46">
        <v>7.1201400000000001</v>
      </c>
      <c r="J11" s="46">
        <v>0</v>
      </c>
      <c r="K11" s="46">
        <v>0</v>
      </c>
      <c r="L11" s="46">
        <v>0</v>
      </c>
      <c r="M11" s="46">
        <v>0</v>
      </c>
      <c r="N11" s="54">
        <v>149.11623902354043</v>
      </c>
    </row>
    <row r="12" spans="1:15">
      <c r="A12" s="25">
        <v>1993</v>
      </c>
      <c r="B12" s="36">
        <v>34121</v>
      </c>
      <c r="C12" s="42">
        <v>0</v>
      </c>
      <c r="D12" s="42">
        <v>0</v>
      </c>
      <c r="E12" s="46">
        <v>0</v>
      </c>
      <c r="F12" s="46">
        <v>0</v>
      </c>
      <c r="G12" s="46">
        <v>239.22524000000004</v>
      </c>
      <c r="H12" s="46">
        <v>229.23158000000004</v>
      </c>
      <c r="I12" s="46">
        <v>9.9936600000000002</v>
      </c>
      <c r="J12" s="46">
        <v>0</v>
      </c>
      <c r="K12" s="46">
        <v>0</v>
      </c>
      <c r="L12" s="46">
        <v>0</v>
      </c>
      <c r="M12" s="46">
        <v>0</v>
      </c>
      <c r="N12" s="54">
        <v>145.07857401595467</v>
      </c>
    </row>
    <row r="13" spans="1:15">
      <c r="A13" s="25">
        <v>1993</v>
      </c>
      <c r="B13" s="36">
        <v>34213</v>
      </c>
      <c r="C13" s="42">
        <v>0</v>
      </c>
      <c r="D13" s="42">
        <v>0</v>
      </c>
      <c r="E13" s="46">
        <v>0</v>
      </c>
      <c r="F13" s="46">
        <v>0</v>
      </c>
      <c r="G13" s="46">
        <v>334.96278000000001</v>
      </c>
      <c r="H13" s="46">
        <v>322.40345000000002</v>
      </c>
      <c r="I13" s="46">
        <v>12.559329999999999</v>
      </c>
      <c r="J13" s="46">
        <v>0</v>
      </c>
      <c r="K13" s="46">
        <v>0</v>
      </c>
      <c r="L13" s="46">
        <v>0</v>
      </c>
      <c r="M13" s="46">
        <v>0</v>
      </c>
      <c r="N13" s="54">
        <v>162.39470866036677</v>
      </c>
    </row>
    <row r="14" spans="1:15">
      <c r="A14" s="25">
        <v>1993</v>
      </c>
      <c r="B14" s="36">
        <v>34304</v>
      </c>
      <c r="C14" s="42">
        <v>0</v>
      </c>
      <c r="D14" s="42">
        <v>0</v>
      </c>
      <c r="E14" s="46">
        <v>0</v>
      </c>
      <c r="F14" s="46">
        <v>0</v>
      </c>
      <c r="G14" s="46">
        <v>403.89444000000003</v>
      </c>
      <c r="H14" s="46">
        <v>391.72979000000004</v>
      </c>
      <c r="I14" s="46">
        <v>12.16465</v>
      </c>
      <c r="J14" s="46">
        <v>0</v>
      </c>
      <c r="K14" s="46">
        <v>0</v>
      </c>
      <c r="L14" s="46">
        <v>0</v>
      </c>
      <c r="M14" s="46">
        <v>0</v>
      </c>
      <c r="N14" s="54">
        <v>140.10850840489178</v>
      </c>
    </row>
    <row r="15" spans="1:15">
      <c r="A15" s="25">
        <v>1994</v>
      </c>
      <c r="B15" s="36">
        <v>34394</v>
      </c>
      <c r="C15" s="42">
        <v>0</v>
      </c>
      <c r="D15" s="42">
        <v>0</v>
      </c>
      <c r="E15" s="46">
        <v>0</v>
      </c>
      <c r="F15" s="46">
        <v>0</v>
      </c>
      <c r="G15" s="46">
        <v>443.28933999999998</v>
      </c>
      <c r="H15" s="46">
        <v>431.84021000000001</v>
      </c>
      <c r="I15" s="46">
        <v>11.44913</v>
      </c>
      <c r="J15" s="46">
        <v>0</v>
      </c>
      <c r="K15" s="46">
        <v>0</v>
      </c>
      <c r="L15" s="46">
        <v>0</v>
      </c>
      <c r="M15" s="46">
        <v>0</v>
      </c>
      <c r="N15" s="54">
        <v>131.96949406106862</v>
      </c>
    </row>
    <row r="16" spans="1:15">
      <c r="A16" s="25">
        <v>1994</v>
      </c>
      <c r="B16" s="36">
        <v>34486</v>
      </c>
      <c r="C16" s="42">
        <v>0</v>
      </c>
      <c r="D16" s="42">
        <v>0</v>
      </c>
      <c r="E16" s="46">
        <v>0</v>
      </c>
      <c r="F16" s="46">
        <v>0</v>
      </c>
      <c r="G16" s="46">
        <v>509.63459999999992</v>
      </c>
      <c r="H16" s="46">
        <v>496.54539999999992</v>
      </c>
      <c r="I16" s="46">
        <v>13.089199999999998</v>
      </c>
      <c r="J16" s="46">
        <v>0</v>
      </c>
      <c r="K16" s="46">
        <v>0</v>
      </c>
      <c r="L16" s="46">
        <v>0</v>
      </c>
      <c r="M16" s="46">
        <v>0</v>
      </c>
      <c r="N16" s="54">
        <v>127.43990782339137</v>
      </c>
    </row>
    <row r="17" spans="1:14">
      <c r="A17" s="25">
        <v>1994</v>
      </c>
      <c r="B17" s="36">
        <v>34578</v>
      </c>
      <c r="C17" s="42">
        <v>0</v>
      </c>
      <c r="D17" s="42">
        <v>0</v>
      </c>
      <c r="E17" s="46">
        <v>0</v>
      </c>
      <c r="F17" s="46">
        <v>0</v>
      </c>
      <c r="G17" s="46">
        <v>610.11494300000004</v>
      </c>
      <c r="H17" s="46">
        <v>596.27121199999999</v>
      </c>
      <c r="I17" s="46">
        <v>13.843730999999998</v>
      </c>
      <c r="J17" s="46">
        <v>0</v>
      </c>
      <c r="K17" s="46">
        <v>0</v>
      </c>
      <c r="L17" s="46">
        <v>0</v>
      </c>
      <c r="M17" s="46">
        <v>0</v>
      </c>
      <c r="N17" s="54">
        <v>117.04755186566351</v>
      </c>
    </row>
    <row r="18" spans="1:14">
      <c r="A18" s="25">
        <v>1994</v>
      </c>
      <c r="B18" s="36">
        <v>34669</v>
      </c>
      <c r="C18" s="42">
        <v>0</v>
      </c>
      <c r="D18" s="42">
        <v>0</v>
      </c>
      <c r="E18" s="46">
        <v>0</v>
      </c>
      <c r="F18" s="46">
        <v>0</v>
      </c>
      <c r="G18" s="46">
        <v>929.97519709999995</v>
      </c>
      <c r="H18" s="46">
        <v>907.80039639999984</v>
      </c>
      <c r="I18" s="46">
        <v>22.174800699999999</v>
      </c>
      <c r="J18" s="46">
        <v>0</v>
      </c>
      <c r="K18" s="46">
        <v>0</v>
      </c>
      <c r="L18" s="46">
        <v>0</v>
      </c>
      <c r="M18" s="46">
        <v>0</v>
      </c>
      <c r="N18" s="54">
        <v>135.32472398565218</v>
      </c>
    </row>
    <row r="19" spans="1:14">
      <c r="A19" s="25">
        <v>1995</v>
      </c>
      <c r="B19" s="36">
        <v>34759</v>
      </c>
      <c r="C19" s="42">
        <v>0</v>
      </c>
      <c r="D19" s="42">
        <v>0</v>
      </c>
      <c r="E19" s="46">
        <v>0</v>
      </c>
      <c r="F19" s="46">
        <v>0</v>
      </c>
      <c r="G19" s="46">
        <v>1058.3147347000001</v>
      </c>
      <c r="H19" s="46">
        <v>1032.6769360000001</v>
      </c>
      <c r="I19" s="46">
        <v>25.637798699999998</v>
      </c>
      <c r="J19" s="46">
        <v>0</v>
      </c>
      <c r="K19" s="46">
        <v>0</v>
      </c>
      <c r="L19" s="46">
        <v>0</v>
      </c>
      <c r="M19" s="46">
        <v>0</v>
      </c>
      <c r="N19" s="54">
        <v>142.9558486340035</v>
      </c>
    </row>
    <row r="20" spans="1:14">
      <c r="A20" s="25">
        <v>1995</v>
      </c>
      <c r="B20" s="36">
        <v>34851</v>
      </c>
      <c r="C20" s="42">
        <v>0</v>
      </c>
      <c r="D20" s="42">
        <v>0</v>
      </c>
      <c r="E20" s="46">
        <v>0</v>
      </c>
      <c r="F20" s="46">
        <v>0</v>
      </c>
      <c r="G20" s="46">
        <v>1176.80908</v>
      </c>
      <c r="H20" s="46">
        <v>1145.35178</v>
      </c>
      <c r="I20" s="46">
        <v>31.4573</v>
      </c>
      <c r="J20" s="46">
        <v>0</v>
      </c>
      <c r="K20" s="46">
        <v>0</v>
      </c>
      <c r="L20" s="46">
        <v>0</v>
      </c>
      <c r="M20" s="46">
        <v>0</v>
      </c>
      <c r="N20" s="54">
        <v>139.06776886240667</v>
      </c>
    </row>
    <row r="21" spans="1:14">
      <c r="A21" s="25">
        <v>1995</v>
      </c>
      <c r="B21" s="36">
        <v>34943</v>
      </c>
      <c r="C21" s="42">
        <v>0</v>
      </c>
      <c r="D21" s="42">
        <v>0</v>
      </c>
      <c r="E21" s="46">
        <v>0</v>
      </c>
      <c r="F21" s="46">
        <v>0</v>
      </c>
      <c r="G21" s="46">
        <v>1388.9608599999999</v>
      </c>
      <c r="H21" s="46">
        <v>1351.61177</v>
      </c>
      <c r="I21" s="46">
        <v>37.349089999999997</v>
      </c>
      <c r="J21" s="46">
        <v>0</v>
      </c>
      <c r="K21" s="46">
        <v>0</v>
      </c>
      <c r="L21" s="46">
        <v>0</v>
      </c>
      <c r="M21" s="46">
        <v>0</v>
      </c>
      <c r="N21" s="54">
        <v>146.70933673226935</v>
      </c>
    </row>
    <row r="22" spans="1:14">
      <c r="A22" s="25">
        <v>1995</v>
      </c>
      <c r="B22" s="36">
        <v>35034</v>
      </c>
      <c r="C22" s="42">
        <v>0</v>
      </c>
      <c r="D22" s="42">
        <v>0</v>
      </c>
      <c r="E22" s="46">
        <v>0</v>
      </c>
      <c r="F22" s="46">
        <v>0</v>
      </c>
      <c r="G22" s="46">
        <v>1620.0762400000003</v>
      </c>
      <c r="H22" s="46">
        <v>1574.5510600000002</v>
      </c>
      <c r="I22" s="46">
        <v>45.525179999999992</v>
      </c>
      <c r="J22" s="46">
        <v>0</v>
      </c>
      <c r="K22" s="46">
        <v>0</v>
      </c>
      <c r="L22" s="46">
        <v>0</v>
      </c>
      <c r="M22" s="46">
        <v>0</v>
      </c>
      <c r="N22" s="54">
        <v>134.1111080427051</v>
      </c>
    </row>
    <row r="23" spans="1:14">
      <c r="A23" s="25">
        <v>1996</v>
      </c>
      <c r="B23" s="36">
        <v>35125</v>
      </c>
      <c r="C23" s="42">
        <v>0</v>
      </c>
      <c r="D23" s="42">
        <v>0</v>
      </c>
      <c r="E23" s="46">
        <v>0</v>
      </c>
      <c r="F23" s="46">
        <v>0</v>
      </c>
      <c r="G23" s="46">
        <v>1789.2764092208974</v>
      </c>
      <c r="H23" s="46">
        <v>1739.7092259902215</v>
      </c>
      <c r="I23" s="46">
        <v>49.567183230675987</v>
      </c>
      <c r="J23" s="46">
        <v>0</v>
      </c>
      <c r="K23" s="46">
        <v>0</v>
      </c>
      <c r="L23" s="46">
        <v>0</v>
      </c>
      <c r="M23" s="46">
        <v>0</v>
      </c>
      <c r="N23" s="54">
        <v>132.28367745936225</v>
      </c>
    </row>
    <row r="24" spans="1:14">
      <c r="A24" s="25">
        <v>1996</v>
      </c>
      <c r="B24" s="36">
        <v>35217</v>
      </c>
      <c r="C24" s="42">
        <v>0</v>
      </c>
      <c r="D24" s="42">
        <v>0</v>
      </c>
      <c r="E24" s="46">
        <v>0</v>
      </c>
      <c r="F24" s="46">
        <v>0</v>
      </c>
      <c r="G24" s="46">
        <v>1963.9883461882691</v>
      </c>
      <c r="H24" s="46">
        <v>1905.2907772903543</v>
      </c>
      <c r="I24" s="46">
        <v>58.697568897915005</v>
      </c>
      <c r="J24" s="46">
        <v>0</v>
      </c>
      <c r="K24" s="46">
        <v>0</v>
      </c>
      <c r="L24" s="46">
        <v>0</v>
      </c>
      <c r="M24" s="46">
        <v>0</v>
      </c>
      <c r="N24" s="54">
        <v>131.95956918719807</v>
      </c>
    </row>
    <row r="25" spans="1:14">
      <c r="A25" s="25">
        <v>1996</v>
      </c>
      <c r="B25" s="36">
        <v>35309</v>
      </c>
      <c r="C25" s="42">
        <v>0</v>
      </c>
      <c r="D25" s="42">
        <v>0</v>
      </c>
      <c r="E25" s="46">
        <v>0</v>
      </c>
      <c r="F25" s="46">
        <v>0</v>
      </c>
      <c r="G25" s="46">
        <v>2188.9392499999999</v>
      </c>
      <c r="H25" s="46">
        <v>2124.27673</v>
      </c>
      <c r="I25" s="46">
        <v>64.662520000000001</v>
      </c>
      <c r="J25" s="46">
        <v>0</v>
      </c>
      <c r="K25" s="46">
        <v>0</v>
      </c>
      <c r="L25" s="46">
        <v>0</v>
      </c>
      <c r="M25" s="46">
        <v>0</v>
      </c>
      <c r="N25" s="54">
        <v>128.47865639345432</v>
      </c>
    </row>
    <row r="26" spans="1:14">
      <c r="A26" s="25">
        <v>1996</v>
      </c>
      <c r="B26" s="36">
        <v>35400</v>
      </c>
      <c r="C26" s="42">
        <v>0</v>
      </c>
      <c r="D26" s="42">
        <v>0</v>
      </c>
      <c r="E26" s="46">
        <v>0</v>
      </c>
      <c r="F26" s="46">
        <v>0</v>
      </c>
      <c r="G26" s="46">
        <v>2652.4656500000001</v>
      </c>
      <c r="H26" s="46">
        <v>2571.7981199999999</v>
      </c>
      <c r="I26" s="46">
        <v>80.667530000000014</v>
      </c>
      <c r="J26" s="46">
        <v>0</v>
      </c>
      <c r="K26" s="46">
        <v>0</v>
      </c>
      <c r="L26" s="46">
        <v>0</v>
      </c>
      <c r="M26" s="46">
        <v>0</v>
      </c>
      <c r="N26" s="54">
        <v>123.73969373205807</v>
      </c>
    </row>
    <row r="27" spans="1:14">
      <c r="A27" s="25">
        <v>1997</v>
      </c>
      <c r="B27" s="36">
        <v>35490</v>
      </c>
      <c r="C27" s="42">
        <v>0</v>
      </c>
      <c r="D27" s="42">
        <v>0</v>
      </c>
      <c r="E27" s="46">
        <v>0</v>
      </c>
      <c r="F27" s="46">
        <v>0</v>
      </c>
      <c r="G27" s="46">
        <v>3471.9360538863307</v>
      </c>
      <c r="H27" s="46">
        <v>3389.9731032129957</v>
      </c>
      <c r="I27" s="46">
        <v>81.962950673335243</v>
      </c>
      <c r="J27" s="46">
        <v>0</v>
      </c>
      <c r="K27" s="46">
        <v>0</v>
      </c>
      <c r="L27" s="46">
        <v>0</v>
      </c>
      <c r="M27" s="46">
        <v>0</v>
      </c>
      <c r="N27" s="54">
        <v>124.80368771572232</v>
      </c>
    </row>
    <row r="28" spans="1:14">
      <c r="A28" s="25">
        <v>1997</v>
      </c>
      <c r="B28" s="36">
        <v>35582</v>
      </c>
      <c r="C28" s="42">
        <v>0</v>
      </c>
      <c r="D28" s="42">
        <v>0</v>
      </c>
      <c r="E28" s="46">
        <v>0</v>
      </c>
      <c r="F28" s="46">
        <v>0</v>
      </c>
      <c r="G28" s="46">
        <v>3585.251476116051</v>
      </c>
      <c r="H28" s="46">
        <v>3504.4947411084936</v>
      </c>
      <c r="I28" s="46">
        <v>80.756735007557452</v>
      </c>
      <c r="J28" s="46">
        <v>0</v>
      </c>
      <c r="K28" s="46">
        <v>0</v>
      </c>
      <c r="L28" s="46">
        <v>0</v>
      </c>
      <c r="M28" s="46">
        <v>0</v>
      </c>
      <c r="N28" s="54">
        <v>111.37082067802682</v>
      </c>
    </row>
    <row r="29" spans="1:14">
      <c r="A29" s="25">
        <v>1997</v>
      </c>
      <c r="B29" s="36">
        <v>35674</v>
      </c>
      <c r="C29" s="42">
        <v>0</v>
      </c>
      <c r="D29" s="42">
        <v>0</v>
      </c>
      <c r="E29" s="46">
        <v>0</v>
      </c>
      <c r="F29" s="46">
        <v>0</v>
      </c>
      <c r="G29" s="46">
        <v>3784.342275647</v>
      </c>
      <c r="H29" s="46">
        <v>3704.3903070279998</v>
      </c>
      <c r="I29" s="46">
        <v>79.951968618999999</v>
      </c>
      <c r="J29" s="46">
        <v>0</v>
      </c>
      <c r="K29" s="46">
        <v>0</v>
      </c>
      <c r="L29" s="46">
        <v>0</v>
      </c>
      <c r="M29" s="46">
        <v>0</v>
      </c>
      <c r="N29" s="54">
        <v>101.47415428995065</v>
      </c>
    </row>
    <row r="30" spans="1:14">
      <c r="A30" s="25">
        <v>1997</v>
      </c>
      <c r="B30" s="36">
        <v>35765</v>
      </c>
      <c r="C30" s="42">
        <v>0</v>
      </c>
      <c r="D30" s="42">
        <v>0</v>
      </c>
      <c r="E30" s="46">
        <v>0</v>
      </c>
      <c r="F30" s="46">
        <v>0</v>
      </c>
      <c r="G30" s="46">
        <v>3552.1671925890414</v>
      </c>
      <c r="H30" s="46">
        <v>3391.4452859347352</v>
      </c>
      <c r="I30" s="46">
        <v>160.72190665430594</v>
      </c>
      <c r="J30" s="46">
        <v>0</v>
      </c>
      <c r="K30" s="46">
        <v>0</v>
      </c>
      <c r="L30" s="46">
        <v>0</v>
      </c>
      <c r="M30" s="46">
        <v>0</v>
      </c>
      <c r="N30" s="54">
        <v>76.012706344280019</v>
      </c>
    </row>
    <row r="31" spans="1:14">
      <c r="A31" s="25">
        <v>1998</v>
      </c>
      <c r="B31" s="36">
        <v>35855</v>
      </c>
      <c r="C31" s="42">
        <v>0</v>
      </c>
      <c r="D31" s="42">
        <v>0</v>
      </c>
      <c r="E31" s="46">
        <v>0</v>
      </c>
      <c r="F31" s="46">
        <v>0</v>
      </c>
      <c r="G31" s="46">
        <v>3943.9145274224929</v>
      </c>
      <c r="H31" s="46">
        <v>3753.8946823083443</v>
      </c>
      <c r="I31" s="46">
        <v>190.01984511414861</v>
      </c>
      <c r="J31" s="46">
        <v>0</v>
      </c>
      <c r="K31" s="46">
        <v>0</v>
      </c>
      <c r="L31" s="46">
        <v>0</v>
      </c>
      <c r="M31" s="46">
        <v>0</v>
      </c>
      <c r="N31" s="54">
        <v>81.844968467381889</v>
      </c>
    </row>
    <row r="32" spans="1:14">
      <c r="A32" s="25">
        <v>1998</v>
      </c>
      <c r="B32" s="36">
        <v>35947</v>
      </c>
      <c r="C32" s="42">
        <v>0</v>
      </c>
      <c r="D32" s="42">
        <v>0</v>
      </c>
      <c r="E32" s="46">
        <v>0</v>
      </c>
      <c r="F32" s="46">
        <v>0</v>
      </c>
      <c r="G32" s="46">
        <v>4420.8971351013279</v>
      </c>
      <c r="H32" s="46">
        <v>4213.1979846845752</v>
      </c>
      <c r="I32" s="46">
        <v>207.69915041675245</v>
      </c>
      <c r="J32" s="46">
        <v>0</v>
      </c>
      <c r="K32" s="46">
        <v>0</v>
      </c>
      <c r="L32" s="46">
        <v>0</v>
      </c>
      <c r="M32" s="46">
        <v>0</v>
      </c>
      <c r="N32" s="54">
        <v>85.365869063933602</v>
      </c>
    </row>
    <row r="33" spans="1:14">
      <c r="A33" s="25">
        <v>1998</v>
      </c>
      <c r="B33" s="36">
        <v>36039</v>
      </c>
      <c r="C33" s="42">
        <v>0</v>
      </c>
      <c r="D33" s="42">
        <v>0</v>
      </c>
      <c r="E33" s="46">
        <v>0</v>
      </c>
      <c r="F33" s="46">
        <v>0</v>
      </c>
      <c r="G33" s="46">
        <v>5002.1091532318251</v>
      </c>
      <c r="H33" s="46">
        <v>4747.4064271729203</v>
      </c>
      <c r="I33" s="46">
        <v>254.702726058905</v>
      </c>
      <c r="J33" s="46">
        <v>0</v>
      </c>
      <c r="K33" s="46">
        <v>0</v>
      </c>
      <c r="L33" s="46">
        <v>0</v>
      </c>
      <c r="M33" s="46">
        <v>0</v>
      </c>
      <c r="N33" s="54">
        <v>89.801278154093239</v>
      </c>
    </row>
    <row r="34" spans="1:14">
      <c r="A34" s="25">
        <v>1998</v>
      </c>
      <c r="B34" s="36">
        <v>36130</v>
      </c>
      <c r="C34" s="42">
        <v>0</v>
      </c>
      <c r="D34" s="42">
        <v>0</v>
      </c>
      <c r="E34" s="46">
        <v>0</v>
      </c>
      <c r="F34" s="46">
        <v>0</v>
      </c>
      <c r="G34" s="46">
        <v>5794.1578564196052</v>
      </c>
      <c r="H34" s="46">
        <v>5491.4259761782678</v>
      </c>
      <c r="I34" s="46">
        <v>302.73188024133736</v>
      </c>
      <c r="J34" s="46">
        <v>0</v>
      </c>
      <c r="K34" s="46">
        <v>0</v>
      </c>
      <c r="L34" s="46">
        <v>0</v>
      </c>
      <c r="M34" s="46">
        <v>0</v>
      </c>
      <c r="N34" s="54">
        <v>80.980877175818506</v>
      </c>
    </row>
    <row r="35" spans="1:14">
      <c r="A35" s="25">
        <v>1999</v>
      </c>
      <c r="B35" s="36">
        <v>36220</v>
      </c>
      <c r="C35" s="42">
        <v>0</v>
      </c>
      <c r="D35" s="42">
        <v>0</v>
      </c>
      <c r="E35" s="46">
        <v>0</v>
      </c>
      <c r="F35" s="46">
        <v>0</v>
      </c>
      <c r="G35" s="46">
        <v>7072.4421086301627</v>
      </c>
      <c r="H35" s="46">
        <v>6760.9364017461749</v>
      </c>
      <c r="I35" s="46">
        <v>311.50570688398773</v>
      </c>
      <c r="J35" s="46">
        <v>0</v>
      </c>
      <c r="K35" s="46">
        <v>0</v>
      </c>
      <c r="L35" s="46">
        <v>0</v>
      </c>
      <c r="M35" s="46">
        <v>0</v>
      </c>
      <c r="N35" s="54">
        <v>90.998461720950942</v>
      </c>
    </row>
    <row r="36" spans="1:14">
      <c r="A36" s="25">
        <v>1999</v>
      </c>
      <c r="B36" s="36">
        <v>36312</v>
      </c>
      <c r="C36" s="42">
        <v>0</v>
      </c>
      <c r="D36" s="42">
        <v>0</v>
      </c>
      <c r="E36" s="46">
        <v>0</v>
      </c>
      <c r="F36" s="46">
        <v>0</v>
      </c>
      <c r="G36" s="46">
        <v>6051.8442255069376</v>
      </c>
      <c r="H36" s="46">
        <v>5761.2392114343374</v>
      </c>
      <c r="I36" s="46">
        <v>290.6050140726</v>
      </c>
      <c r="J36" s="46">
        <v>0</v>
      </c>
      <c r="K36" s="46">
        <v>0</v>
      </c>
      <c r="L36" s="46">
        <v>0</v>
      </c>
      <c r="M36" s="46">
        <v>0</v>
      </c>
      <c r="N36" s="54">
        <v>81.037758483499587</v>
      </c>
    </row>
    <row r="37" spans="1:14">
      <c r="A37" s="25">
        <v>1999</v>
      </c>
      <c r="B37" s="36">
        <v>36404</v>
      </c>
      <c r="C37" s="42">
        <v>0</v>
      </c>
      <c r="D37" s="42">
        <v>0</v>
      </c>
      <c r="E37" s="46">
        <v>0</v>
      </c>
      <c r="F37" s="46">
        <v>0</v>
      </c>
      <c r="G37" s="46">
        <v>5594.4951264070005</v>
      </c>
      <c r="H37" s="46">
        <v>5300.0628131470003</v>
      </c>
      <c r="I37" s="46">
        <v>294.43231326</v>
      </c>
      <c r="J37" s="46">
        <v>0</v>
      </c>
      <c r="K37" s="46">
        <v>0</v>
      </c>
      <c r="L37" s="46">
        <v>0</v>
      </c>
      <c r="M37" s="46">
        <v>0</v>
      </c>
      <c r="N37" s="54">
        <v>67.114156169094343</v>
      </c>
    </row>
    <row r="38" spans="1:14">
      <c r="A38" s="25">
        <v>1999</v>
      </c>
      <c r="B38" s="36">
        <v>36495</v>
      </c>
      <c r="C38" s="42">
        <v>0</v>
      </c>
      <c r="D38" s="42">
        <v>0</v>
      </c>
      <c r="E38" s="46">
        <v>0</v>
      </c>
      <c r="F38" s="46">
        <v>0</v>
      </c>
      <c r="G38" s="46">
        <v>5614.3607577489984</v>
      </c>
      <c r="H38" s="46">
        <v>5320.9567822049994</v>
      </c>
      <c r="I38" s="46">
        <v>293.40397554399999</v>
      </c>
      <c r="J38" s="46">
        <v>0</v>
      </c>
      <c r="K38" s="46">
        <v>0</v>
      </c>
      <c r="L38" s="46">
        <v>0</v>
      </c>
      <c r="M38" s="41">
        <v>7.55</v>
      </c>
      <c r="N38" s="54">
        <v>55.712616772820006</v>
      </c>
    </row>
    <row r="39" spans="1:14">
      <c r="A39" s="25">
        <v>2000</v>
      </c>
      <c r="B39" s="36">
        <v>36586</v>
      </c>
      <c r="C39" s="42">
        <v>0</v>
      </c>
      <c r="D39" s="42">
        <v>0</v>
      </c>
      <c r="E39" s="46">
        <v>0</v>
      </c>
      <c r="F39" s="46">
        <v>0</v>
      </c>
      <c r="G39" s="46">
        <v>11529.239711519569</v>
      </c>
      <c r="H39" s="46">
        <v>11239.995451480625</v>
      </c>
      <c r="I39" s="46">
        <v>289.24426003894331</v>
      </c>
      <c r="J39" s="46">
        <v>0</v>
      </c>
      <c r="K39" s="46">
        <v>0</v>
      </c>
      <c r="L39" s="46">
        <v>0</v>
      </c>
      <c r="M39" s="41">
        <v>8.86</v>
      </c>
      <c r="N39" s="54">
        <v>59.66176550380581</v>
      </c>
    </row>
    <row r="40" spans="1:14">
      <c r="A40" s="25">
        <v>2000</v>
      </c>
      <c r="B40" s="36">
        <v>36678</v>
      </c>
      <c r="C40" s="42">
        <v>0</v>
      </c>
      <c r="D40" s="42">
        <v>0</v>
      </c>
      <c r="E40" s="46">
        <v>0</v>
      </c>
      <c r="F40" s="46">
        <v>0</v>
      </c>
      <c r="G40" s="46">
        <v>12860.922273713006</v>
      </c>
      <c r="H40" s="46">
        <v>12541.332892365006</v>
      </c>
      <c r="I40" s="46">
        <v>319.58938134800007</v>
      </c>
      <c r="J40" s="46">
        <v>0</v>
      </c>
      <c r="K40" s="46">
        <v>0</v>
      </c>
      <c r="L40" s="46">
        <v>0</v>
      </c>
      <c r="M40" s="41">
        <v>10.06</v>
      </c>
      <c r="N40" s="54">
        <v>60.115023039934705</v>
      </c>
    </row>
    <row r="41" spans="1:14">
      <c r="A41" s="25">
        <v>2000</v>
      </c>
      <c r="B41" s="36">
        <v>36770</v>
      </c>
      <c r="C41" s="42">
        <v>0</v>
      </c>
      <c r="D41" s="42">
        <v>0</v>
      </c>
      <c r="E41" s="46">
        <v>0</v>
      </c>
      <c r="F41" s="46">
        <v>0</v>
      </c>
      <c r="G41" s="46">
        <v>14037.324181160311</v>
      </c>
      <c r="H41" s="46">
        <v>13674.680463865448</v>
      </c>
      <c r="I41" s="46">
        <v>362.64371729486248</v>
      </c>
      <c r="J41" s="46">
        <v>0</v>
      </c>
      <c r="K41" s="46">
        <v>0</v>
      </c>
      <c r="L41" s="46">
        <v>0</v>
      </c>
      <c r="M41" s="41">
        <v>10.29</v>
      </c>
      <c r="N41" s="54">
        <v>58.756052260736013</v>
      </c>
    </row>
    <row r="42" spans="1:14">
      <c r="A42" s="25">
        <v>2000</v>
      </c>
      <c r="B42" s="36">
        <v>36861</v>
      </c>
      <c r="C42" s="42">
        <v>0</v>
      </c>
      <c r="D42" s="42">
        <v>0</v>
      </c>
      <c r="E42" s="46">
        <v>0</v>
      </c>
      <c r="F42" s="46">
        <v>0</v>
      </c>
      <c r="G42" s="46">
        <v>15489.66506869005</v>
      </c>
      <c r="H42" s="46">
        <v>15061.707726876506</v>
      </c>
      <c r="I42" s="46">
        <v>427.95734181354408</v>
      </c>
      <c r="J42" s="46">
        <v>0</v>
      </c>
      <c r="K42" s="46">
        <v>0</v>
      </c>
      <c r="L42" s="46">
        <v>0</v>
      </c>
      <c r="M42" s="41">
        <v>8.6199999999999992</v>
      </c>
      <c r="N42" s="54">
        <v>52.967002495826563</v>
      </c>
    </row>
    <row r="43" spans="1:14">
      <c r="A43" s="25">
        <v>2001</v>
      </c>
      <c r="B43" s="36">
        <v>36951</v>
      </c>
      <c r="C43" s="42">
        <v>0</v>
      </c>
      <c r="D43" s="42">
        <v>0</v>
      </c>
      <c r="E43" s="46">
        <v>0</v>
      </c>
      <c r="F43" s="46">
        <v>0</v>
      </c>
      <c r="G43" s="46">
        <v>16904.607164690504</v>
      </c>
      <c r="H43" s="46">
        <v>16439.315528910356</v>
      </c>
      <c r="I43" s="46">
        <v>465.29163578014493</v>
      </c>
      <c r="J43" s="46">
        <v>0</v>
      </c>
      <c r="K43" s="46">
        <v>0</v>
      </c>
      <c r="L43" s="46">
        <v>0</v>
      </c>
      <c r="M43" s="41">
        <v>8.49</v>
      </c>
      <c r="N43" s="54">
        <v>56.833267360430597</v>
      </c>
    </row>
    <row r="44" spans="1:14">
      <c r="A44" s="25">
        <v>2001</v>
      </c>
      <c r="B44" s="36">
        <v>37043</v>
      </c>
      <c r="C44" s="42">
        <v>0</v>
      </c>
      <c r="D44" s="42">
        <v>0</v>
      </c>
      <c r="E44" s="46">
        <v>0</v>
      </c>
      <c r="F44" s="46">
        <v>0</v>
      </c>
      <c r="G44" s="46">
        <v>18251.897302464109</v>
      </c>
      <c r="H44" s="46">
        <v>17731.051304476365</v>
      </c>
      <c r="I44" s="46">
        <v>520.84599798774195</v>
      </c>
      <c r="J44" s="46">
        <v>0</v>
      </c>
      <c r="K44" s="46">
        <v>0</v>
      </c>
      <c r="L44" s="46">
        <v>0</v>
      </c>
      <c r="M44" s="41">
        <v>12.29</v>
      </c>
      <c r="N44" s="54">
        <v>58.837146424076629</v>
      </c>
    </row>
    <row r="45" spans="1:14">
      <c r="A45" s="25">
        <v>2001</v>
      </c>
      <c r="B45" s="36">
        <v>37135</v>
      </c>
      <c r="C45" s="42">
        <v>0</v>
      </c>
      <c r="D45" s="42">
        <v>0</v>
      </c>
      <c r="E45" s="46">
        <v>0</v>
      </c>
      <c r="F45" s="46">
        <v>0</v>
      </c>
      <c r="G45" s="46">
        <v>20940.121702403711</v>
      </c>
      <c r="H45" s="46">
        <v>20307.720130736732</v>
      </c>
      <c r="I45" s="46">
        <v>632.40157166697645</v>
      </c>
      <c r="J45" s="46">
        <v>0</v>
      </c>
      <c r="K45" s="46">
        <v>0</v>
      </c>
      <c r="L45" s="46">
        <v>0</v>
      </c>
      <c r="M45" s="41">
        <v>12.726138636133278</v>
      </c>
      <c r="N45" s="54">
        <v>57.190365644349953</v>
      </c>
    </row>
    <row r="46" spans="1:14">
      <c r="A46" s="25">
        <v>2001</v>
      </c>
      <c r="B46" s="36">
        <v>37226</v>
      </c>
      <c r="C46" s="42">
        <v>0</v>
      </c>
      <c r="D46" s="42">
        <v>0</v>
      </c>
      <c r="E46" s="46">
        <v>0</v>
      </c>
      <c r="F46" s="46">
        <v>0</v>
      </c>
      <c r="G46" s="46">
        <v>22891.550155685763</v>
      </c>
      <c r="H46" s="46">
        <v>22089.325283680762</v>
      </c>
      <c r="I46" s="46">
        <v>802.22487200500007</v>
      </c>
      <c r="J46" s="46">
        <v>0</v>
      </c>
      <c r="K46" s="46">
        <v>0</v>
      </c>
      <c r="L46" s="46">
        <v>0</v>
      </c>
      <c r="M46" s="41">
        <v>12.109265413640195</v>
      </c>
      <c r="N46" s="54">
        <v>56.418915553318755</v>
      </c>
    </row>
    <row r="47" spans="1:14">
      <c r="A47" s="25">
        <v>2002</v>
      </c>
      <c r="B47" s="36">
        <v>37316</v>
      </c>
      <c r="C47" s="42">
        <v>0</v>
      </c>
      <c r="D47" s="42">
        <v>0</v>
      </c>
      <c r="E47" s="46">
        <v>0</v>
      </c>
      <c r="F47" s="46">
        <v>0</v>
      </c>
      <c r="G47" s="46">
        <v>24756.849461625861</v>
      </c>
      <c r="H47" s="46">
        <v>23838.82221831775</v>
      </c>
      <c r="I47" s="46">
        <v>918.02724330811373</v>
      </c>
      <c r="J47" s="46">
        <v>0</v>
      </c>
      <c r="K47" s="46">
        <v>0</v>
      </c>
      <c r="L47" s="46">
        <v>0</v>
      </c>
      <c r="M47" s="41">
        <v>11.746949046474905</v>
      </c>
      <c r="N47" s="54">
        <v>61.347049869194699</v>
      </c>
    </row>
    <row r="48" spans="1:14">
      <c r="A48" s="25">
        <v>2002</v>
      </c>
      <c r="B48" s="36">
        <v>37408</v>
      </c>
      <c r="C48" s="42">
        <v>0</v>
      </c>
      <c r="D48" s="42">
        <v>0</v>
      </c>
      <c r="E48" s="46">
        <v>0</v>
      </c>
      <c r="F48" s="46">
        <v>0</v>
      </c>
      <c r="G48" s="46">
        <v>27746.866103768727</v>
      </c>
      <c r="H48" s="46">
        <v>26556.793877886234</v>
      </c>
      <c r="I48" s="46">
        <v>1190.0722258824933</v>
      </c>
      <c r="J48" s="46">
        <v>0</v>
      </c>
      <c r="K48" s="46">
        <v>0</v>
      </c>
      <c r="L48" s="46">
        <v>0</v>
      </c>
      <c r="M48" s="41">
        <v>12.110159741684257</v>
      </c>
      <c r="N48" s="54">
        <v>64.512113076210127</v>
      </c>
    </row>
    <row r="49" spans="1:14">
      <c r="A49" s="25">
        <v>2002</v>
      </c>
      <c r="B49" s="36">
        <v>37500</v>
      </c>
      <c r="C49" s="42">
        <v>0</v>
      </c>
      <c r="D49" s="42">
        <v>0</v>
      </c>
      <c r="E49" s="46">
        <v>0</v>
      </c>
      <c r="F49" s="46">
        <v>0</v>
      </c>
      <c r="G49" s="46">
        <v>29041.641721772987</v>
      </c>
      <c r="H49" s="46">
        <v>27501.853058232067</v>
      </c>
      <c r="I49" s="46">
        <v>1539.7886635409186</v>
      </c>
      <c r="J49" s="46">
        <v>0</v>
      </c>
      <c r="K49" s="46">
        <v>0</v>
      </c>
      <c r="L49" s="46">
        <v>0</v>
      </c>
      <c r="M49" s="41">
        <v>12.008035262772109</v>
      </c>
      <c r="N49" s="54">
        <v>65.293039434862521</v>
      </c>
    </row>
    <row r="50" spans="1:14">
      <c r="A50" s="25">
        <v>2002</v>
      </c>
      <c r="B50" s="36">
        <v>37591</v>
      </c>
      <c r="C50" s="42">
        <v>0</v>
      </c>
      <c r="D50" s="42">
        <v>0</v>
      </c>
      <c r="E50" s="46">
        <v>0</v>
      </c>
      <c r="F50" s="46">
        <v>0</v>
      </c>
      <c r="G50" s="46">
        <v>30678.73579132538</v>
      </c>
      <c r="H50" s="46">
        <v>28585.346636298698</v>
      </c>
      <c r="I50" s="46">
        <v>2093.3891550266794</v>
      </c>
      <c r="J50" s="46">
        <v>0</v>
      </c>
      <c r="K50" s="46">
        <v>0</v>
      </c>
      <c r="L50" s="46">
        <v>0</v>
      </c>
      <c r="M50" s="41">
        <v>11.6104419369314</v>
      </c>
      <c r="N50" s="54">
        <v>60.297678391728269</v>
      </c>
    </row>
    <row r="51" spans="1:14">
      <c r="A51" s="25">
        <v>2003</v>
      </c>
      <c r="B51" s="36">
        <v>37681</v>
      </c>
      <c r="C51" s="42">
        <v>0</v>
      </c>
      <c r="D51" s="42">
        <v>0</v>
      </c>
      <c r="E51" s="46">
        <v>0</v>
      </c>
      <c r="F51" s="46">
        <v>0</v>
      </c>
      <c r="G51" s="46">
        <v>32790.348057850817</v>
      </c>
      <c r="H51" s="46">
        <v>30203.737789356379</v>
      </c>
      <c r="I51" s="46">
        <v>2586.6102684944376</v>
      </c>
      <c r="J51" s="46">
        <v>0</v>
      </c>
      <c r="K51" s="46">
        <v>0</v>
      </c>
      <c r="L51" s="46">
        <v>0</v>
      </c>
      <c r="M51" s="41">
        <v>12.0469598825087</v>
      </c>
      <c r="N51" s="54">
        <v>67.821862185232931</v>
      </c>
    </row>
    <row r="52" spans="1:14">
      <c r="A52" s="25">
        <v>2003</v>
      </c>
      <c r="B52" s="36">
        <v>37773</v>
      </c>
      <c r="C52" s="42">
        <v>0</v>
      </c>
      <c r="D52" s="42">
        <v>0</v>
      </c>
      <c r="E52" s="46">
        <v>0</v>
      </c>
      <c r="F52" s="46">
        <v>0</v>
      </c>
      <c r="G52" s="46">
        <v>35494.610795604007</v>
      </c>
      <c r="H52" s="46">
        <v>31532.092521898758</v>
      </c>
      <c r="I52" s="46">
        <v>3962.5182737052432</v>
      </c>
      <c r="J52" s="46">
        <v>0</v>
      </c>
      <c r="K52" s="46">
        <v>0</v>
      </c>
      <c r="L52" s="46">
        <v>0</v>
      </c>
      <c r="M52" s="41">
        <v>11.767623897420751</v>
      </c>
      <c r="N52" s="54">
        <v>74.689426007563441</v>
      </c>
    </row>
    <row r="53" spans="1:14">
      <c r="A53" s="25">
        <v>2003</v>
      </c>
      <c r="B53" s="36">
        <v>37865</v>
      </c>
      <c r="C53" s="42">
        <v>0</v>
      </c>
      <c r="D53" s="42">
        <v>0</v>
      </c>
      <c r="E53" s="46">
        <v>0</v>
      </c>
      <c r="F53" s="46">
        <v>0</v>
      </c>
      <c r="G53" s="46">
        <v>38895.58945946442</v>
      </c>
      <c r="H53" s="46">
        <v>33183.678760524061</v>
      </c>
      <c r="I53" s="46">
        <v>5711.9106989403554</v>
      </c>
      <c r="J53" s="46">
        <v>0</v>
      </c>
      <c r="K53" s="46">
        <v>0</v>
      </c>
      <c r="L53" s="46">
        <v>0</v>
      </c>
      <c r="M53" s="41">
        <v>11.440680276999608</v>
      </c>
      <c r="N53" s="54">
        <v>81.118135892042275</v>
      </c>
    </row>
    <row r="54" spans="1:14">
      <c r="A54" s="25">
        <v>2003</v>
      </c>
      <c r="B54" s="36">
        <v>37956</v>
      </c>
      <c r="C54" s="42">
        <v>0</v>
      </c>
      <c r="D54" s="42">
        <v>0</v>
      </c>
      <c r="E54" s="46">
        <v>0</v>
      </c>
      <c r="F54" s="46">
        <v>0</v>
      </c>
      <c r="G54" s="46">
        <v>43007.740571848262</v>
      </c>
      <c r="H54" s="46">
        <v>35503.158632569612</v>
      </c>
      <c r="I54" s="46">
        <v>7504.5819392786507</v>
      </c>
      <c r="J54" s="46">
        <v>0</v>
      </c>
      <c r="K54" s="46">
        <v>0</v>
      </c>
      <c r="L54" s="46">
        <v>0</v>
      </c>
      <c r="M54" s="41">
        <v>10.889132586700377</v>
      </c>
      <c r="N54" s="54">
        <v>82.544744907321814</v>
      </c>
    </row>
    <row r="55" spans="1:14">
      <c r="A55" s="25">
        <v>2004</v>
      </c>
      <c r="B55" s="36">
        <v>38047</v>
      </c>
      <c r="C55" s="42">
        <v>46.182385845691599</v>
      </c>
      <c r="D55" s="42">
        <v>54.330172378756039</v>
      </c>
      <c r="E55" s="46">
        <v>0</v>
      </c>
      <c r="F55" s="46">
        <v>0</v>
      </c>
      <c r="G55" s="46">
        <v>47109.87519845974</v>
      </c>
      <c r="H55" s="46">
        <v>39018.580454759045</v>
      </c>
      <c r="I55" s="46">
        <v>8091.2947437006933</v>
      </c>
      <c r="J55" s="46">
        <v>0</v>
      </c>
      <c r="K55" s="46">
        <v>0</v>
      </c>
      <c r="L55" s="46">
        <v>0</v>
      </c>
      <c r="M55" s="41">
        <v>10.490326263032998</v>
      </c>
      <c r="N55" s="54">
        <v>84.854533865109943</v>
      </c>
    </row>
    <row r="56" spans="1:14">
      <c r="A56" s="25">
        <v>2004</v>
      </c>
      <c r="B56" s="36">
        <v>38139</v>
      </c>
      <c r="C56" s="42">
        <v>49.471368804757709</v>
      </c>
      <c r="D56" s="42">
        <v>58.199418366044604</v>
      </c>
      <c r="E56" s="46">
        <v>0</v>
      </c>
      <c r="F56" s="46">
        <v>0</v>
      </c>
      <c r="G56" s="46">
        <v>50080.13547804136</v>
      </c>
      <c r="H56" s="46">
        <v>40829.667878247645</v>
      </c>
      <c r="I56" s="46">
        <v>9250.4675997937156</v>
      </c>
      <c r="J56" s="46">
        <v>0</v>
      </c>
      <c r="K56" s="46">
        <v>0</v>
      </c>
      <c r="L56" s="46">
        <v>0</v>
      </c>
      <c r="M56" s="41">
        <v>9.4978329902090675</v>
      </c>
      <c r="N56" s="54">
        <v>88.844031223467127</v>
      </c>
    </row>
    <row r="57" spans="1:14">
      <c r="A57" s="25">
        <v>2004</v>
      </c>
      <c r="B57" s="36">
        <v>38231</v>
      </c>
      <c r="C57" s="42">
        <v>52.760351763823849</v>
      </c>
      <c r="D57" s="42">
        <v>62.068664353333169</v>
      </c>
      <c r="E57" s="46">
        <v>0</v>
      </c>
      <c r="F57" s="46">
        <v>0</v>
      </c>
      <c r="G57" s="46">
        <v>56024.810165921845</v>
      </c>
      <c r="H57" s="46">
        <v>45320.830634488389</v>
      </c>
      <c r="I57" s="46">
        <v>10703.979531433453</v>
      </c>
      <c r="J57" s="46">
        <v>0</v>
      </c>
      <c r="K57" s="46">
        <v>0</v>
      </c>
      <c r="L57" s="46">
        <v>0</v>
      </c>
      <c r="M57" s="41">
        <v>9.0804006839067029</v>
      </c>
      <c r="N57" s="54">
        <v>86.749703552537554</v>
      </c>
    </row>
    <row r="58" spans="1:14">
      <c r="A58" s="25">
        <v>2004</v>
      </c>
      <c r="B58" s="36">
        <v>38322</v>
      </c>
      <c r="C58" s="42">
        <v>56.049334722889988</v>
      </c>
      <c r="D58" s="42">
        <v>65.937910340621741</v>
      </c>
      <c r="E58" s="46">
        <v>0</v>
      </c>
      <c r="F58" s="46">
        <v>0</v>
      </c>
      <c r="G58" s="46">
        <v>64274.145060690971</v>
      </c>
      <c r="H58" s="46">
        <v>51357.535707546296</v>
      </c>
      <c r="I58" s="46">
        <v>12916.609353144679</v>
      </c>
      <c r="J58" s="46">
        <v>0</v>
      </c>
      <c r="K58" s="46">
        <v>0</v>
      </c>
      <c r="L58" s="46">
        <v>0</v>
      </c>
      <c r="M58" s="41">
        <v>8.9333129106623517</v>
      </c>
      <c r="N58" s="54">
        <v>70.854136128672806</v>
      </c>
    </row>
    <row r="59" spans="1:14">
      <c r="A59" s="25">
        <v>2005</v>
      </c>
      <c r="B59" s="36">
        <v>38412</v>
      </c>
      <c r="C59" s="42">
        <v>64.446738022633312</v>
      </c>
      <c r="D59" s="42">
        <v>75.816836265613816</v>
      </c>
      <c r="E59" s="46">
        <v>39.548307958727101</v>
      </c>
      <c r="F59" s="46">
        <v>39.548307958727193</v>
      </c>
      <c r="G59" s="46">
        <v>67183.932531663071</v>
      </c>
      <c r="H59" s="46">
        <v>53050.709598343383</v>
      </c>
      <c r="I59" s="46">
        <v>14133.222933319688</v>
      </c>
      <c r="J59" s="46">
        <v>0</v>
      </c>
      <c r="K59" s="46">
        <v>0</v>
      </c>
      <c r="L59" s="46">
        <v>0</v>
      </c>
      <c r="M59" s="41">
        <v>8.4314968138182547</v>
      </c>
      <c r="N59" s="54">
        <v>71.170399300199961</v>
      </c>
    </row>
    <row r="60" spans="1:14">
      <c r="A60" s="25">
        <v>2005</v>
      </c>
      <c r="B60" s="36">
        <v>38504</v>
      </c>
      <c r="C60" s="42">
        <v>72.844141322376643</v>
      </c>
      <c r="D60" s="42">
        <v>85.695762190605905</v>
      </c>
      <c r="E60" s="46">
        <v>47.245049171494017</v>
      </c>
      <c r="F60" s="46">
        <v>47.245049171494038</v>
      </c>
      <c r="G60" s="46">
        <v>74605.60930598728</v>
      </c>
      <c r="H60" s="46">
        <v>57179.112251156264</v>
      </c>
      <c r="I60" s="46">
        <v>17426.497054831016</v>
      </c>
      <c r="J60" s="46">
        <v>0</v>
      </c>
      <c r="K60" s="46">
        <v>0</v>
      </c>
      <c r="L60" s="46">
        <v>0</v>
      </c>
      <c r="M60" s="41">
        <v>8.0858077909949788</v>
      </c>
      <c r="N60" s="54">
        <v>74.575928991013157</v>
      </c>
    </row>
    <row r="61" spans="1:14">
      <c r="A61" s="25">
        <v>2005</v>
      </c>
      <c r="B61" s="36">
        <v>38596</v>
      </c>
      <c r="C61" s="42">
        <v>81.241544622119974</v>
      </c>
      <c r="D61" s="42">
        <v>95.574688115597979</v>
      </c>
      <c r="E61" s="46">
        <v>53.982189098717882</v>
      </c>
      <c r="F61" s="46">
        <v>53.982189098717882</v>
      </c>
      <c r="G61" s="46">
        <v>81862.644693630922</v>
      </c>
      <c r="H61" s="46">
        <v>60822.530429238912</v>
      </c>
      <c r="I61" s="46">
        <v>21040.114264391999</v>
      </c>
      <c r="J61" s="46">
        <v>0</v>
      </c>
      <c r="K61" s="46">
        <v>0</v>
      </c>
      <c r="L61" s="46">
        <v>0</v>
      </c>
      <c r="M61" s="41">
        <v>8.4315791268551497</v>
      </c>
      <c r="N61" s="54">
        <v>78.036600428729074</v>
      </c>
    </row>
    <row r="62" spans="1:14">
      <c r="A62" s="25">
        <v>2005</v>
      </c>
      <c r="B62" s="36">
        <v>38687</v>
      </c>
      <c r="C62" s="42">
        <v>89.638947921863306</v>
      </c>
      <c r="D62" s="42">
        <v>105.45361404059005</v>
      </c>
      <c r="E62" s="46">
        <v>59.928656361474438</v>
      </c>
      <c r="F62" s="46">
        <v>59.928656361474417</v>
      </c>
      <c r="G62" s="46">
        <v>87605.315267193553</v>
      </c>
      <c r="H62" s="46">
        <v>64348.002047264861</v>
      </c>
      <c r="I62" s="46">
        <v>23257.313219928699</v>
      </c>
      <c r="J62" s="46">
        <v>0</v>
      </c>
      <c r="K62" s="46">
        <v>0</v>
      </c>
      <c r="L62" s="46">
        <v>0</v>
      </c>
      <c r="M62" s="41">
        <v>9.1843624145277865</v>
      </c>
      <c r="N62" s="54">
        <v>80.410096760718432</v>
      </c>
    </row>
    <row r="63" spans="1:14">
      <c r="A63" s="25">
        <v>2006</v>
      </c>
      <c r="B63" s="36">
        <v>38777</v>
      </c>
      <c r="C63" s="42">
        <v>97.299912281430736</v>
      </c>
      <c r="D63" s="42">
        <v>114.46617384279514</v>
      </c>
      <c r="E63" s="46">
        <v>50.977249224405405</v>
      </c>
      <c r="F63" s="46">
        <v>50.977249224405384</v>
      </c>
      <c r="G63" s="46">
        <v>90847.055924836372</v>
      </c>
      <c r="H63" s="46">
        <v>64509.582667310046</v>
      </c>
      <c r="I63" s="46">
        <v>26337.473257526322</v>
      </c>
      <c r="J63" s="46">
        <v>0</v>
      </c>
      <c r="K63" s="46">
        <v>0</v>
      </c>
      <c r="L63" s="46">
        <v>0</v>
      </c>
      <c r="M63" s="41">
        <v>9.2096281099778103</v>
      </c>
      <c r="N63" s="54">
        <v>85.286010581308688</v>
      </c>
    </row>
    <row r="64" spans="1:14">
      <c r="A64" s="25">
        <v>2006</v>
      </c>
      <c r="B64" s="36">
        <v>38869</v>
      </c>
      <c r="C64" s="42">
        <v>104.96087664099817</v>
      </c>
      <c r="D64" s="42">
        <v>123.47873364500022</v>
      </c>
      <c r="E64" s="46">
        <v>44.089661482159229</v>
      </c>
      <c r="F64" s="46">
        <v>44.089661482159201</v>
      </c>
      <c r="G64" s="46">
        <v>105392.16854291125</v>
      </c>
      <c r="H64" s="46">
        <v>72597.394140454169</v>
      </c>
      <c r="I64" s="46">
        <v>32794.7744024571</v>
      </c>
      <c r="J64" s="46">
        <v>0</v>
      </c>
      <c r="K64" s="46">
        <v>0</v>
      </c>
      <c r="L64" s="46">
        <v>0</v>
      </c>
      <c r="M64" s="41">
        <v>8.9814030261039033</v>
      </c>
      <c r="N64" s="54">
        <v>93.168275327567542</v>
      </c>
    </row>
    <row r="65" spans="1:14">
      <c r="A65" s="25">
        <v>2006</v>
      </c>
      <c r="B65" s="36">
        <v>38961</v>
      </c>
      <c r="C65" s="42">
        <v>112.62184100056557</v>
      </c>
      <c r="D65" s="42">
        <v>132.49129344720527</v>
      </c>
      <c r="E65" s="46">
        <v>38.625922887612774</v>
      </c>
      <c r="F65" s="46">
        <v>38.625922887612774</v>
      </c>
      <c r="G65" s="46">
        <v>119425.7875260757</v>
      </c>
      <c r="H65" s="46">
        <v>80447.872636687709</v>
      </c>
      <c r="I65" s="46">
        <v>38977.914889387983</v>
      </c>
      <c r="J65" s="46">
        <v>0</v>
      </c>
      <c r="K65" s="46">
        <v>0</v>
      </c>
      <c r="L65" s="46">
        <v>0</v>
      </c>
      <c r="M65" s="41">
        <v>8.9898524722854845</v>
      </c>
      <c r="N65" s="54">
        <v>102.09817132282731</v>
      </c>
    </row>
    <row r="66" spans="1:14">
      <c r="A66" s="25">
        <v>2006</v>
      </c>
      <c r="B66" s="36">
        <v>39052</v>
      </c>
      <c r="C66" s="42">
        <v>120.282805360133</v>
      </c>
      <c r="D66" s="42">
        <v>141.50385324941035</v>
      </c>
      <c r="E66" s="46">
        <v>34.185873605947933</v>
      </c>
      <c r="F66" s="46">
        <v>34.185873605947961</v>
      </c>
      <c r="G66" s="46">
        <v>129718.12983667733</v>
      </c>
      <c r="H66" s="46">
        <v>87265.224626104944</v>
      </c>
      <c r="I66" s="46">
        <v>42452.905210572375</v>
      </c>
      <c r="J66" s="46">
        <v>0</v>
      </c>
      <c r="K66" s="46">
        <v>0</v>
      </c>
      <c r="L66" s="46">
        <v>0</v>
      </c>
      <c r="M66" s="41">
        <v>8.6253613479391298</v>
      </c>
      <c r="N66" s="54">
        <v>98.090993172276043</v>
      </c>
    </row>
    <row r="67" spans="1:14">
      <c r="A67" s="25">
        <v>2007</v>
      </c>
      <c r="B67" s="36">
        <v>39142</v>
      </c>
      <c r="C67" s="42">
        <v>137.82071550558899</v>
      </c>
      <c r="D67" s="42">
        <v>162.1359116395823</v>
      </c>
      <c r="E67" s="46">
        <v>41.645261824035053</v>
      </c>
      <c r="F67" s="46">
        <v>41.645261824035053</v>
      </c>
      <c r="G67" s="46">
        <v>138839.17406125818</v>
      </c>
      <c r="H67" s="46">
        <v>91504.505576984666</v>
      </c>
      <c r="I67" s="46">
        <v>47334.668484273505</v>
      </c>
      <c r="J67" s="46">
        <v>0</v>
      </c>
      <c r="K67" s="46">
        <v>0</v>
      </c>
      <c r="L67" s="46">
        <v>0</v>
      </c>
      <c r="M67" s="41">
        <v>8.4389079510200489</v>
      </c>
      <c r="N67" s="54">
        <v>103.10011368290156</v>
      </c>
    </row>
    <row r="68" spans="1:14">
      <c r="A68" s="25">
        <v>2007</v>
      </c>
      <c r="B68" s="36">
        <v>39234</v>
      </c>
      <c r="C68" s="42">
        <v>155.35862565104503</v>
      </c>
      <c r="D68" s="42">
        <v>182.76797002975428</v>
      </c>
      <c r="E68" s="46">
        <v>48.015747031557552</v>
      </c>
      <c r="F68" s="46">
        <v>48.015747031557552</v>
      </c>
      <c r="G68" s="46">
        <v>151247.47422385987</v>
      </c>
      <c r="H68" s="46">
        <v>97709.296557006281</v>
      </c>
      <c r="I68" s="46">
        <v>53538.17766685356</v>
      </c>
      <c r="J68" s="46">
        <v>0</v>
      </c>
      <c r="K68" s="46">
        <v>0</v>
      </c>
      <c r="L68" s="46">
        <v>0</v>
      </c>
      <c r="M68" s="41">
        <v>8.2278651844892163</v>
      </c>
      <c r="N68" s="54">
        <v>112.36449197860013</v>
      </c>
    </row>
    <row r="69" spans="1:14">
      <c r="A69" s="25">
        <v>2007</v>
      </c>
      <c r="B69" s="36">
        <v>39326</v>
      </c>
      <c r="C69" s="42">
        <v>172.89653579650104</v>
      </c>
      <c r="D69" s="42">
        <v>203.40002841992623</v>
      </c>
      <c r="E69" s="46">
        <v>53.519543154717894</v>
      </c>
      <c r="F69" s="46">
        <v>53.519543154717923</v>
      </c>
      <c r="G69" s="46">
        <v>178488.93397664922</v>
      </c>
      <c r="H69" s="46">
        <v>112558.46260823797</v>
      </c>
      <c r="I69" s="46">
        <v>65930.471368411236</v>
      </c>
      <c r="J69" s="46">
        <v>0</v>
      </c>
      <c r="K69" s="46">
        <v>0</v>
      </c>
      <c r="L69" s="46">
        <v>0</v>
      </c>
      <c r="M69" s="41">
        <v>7.9069080939539989</v>
      </c>
      <c r="N69" s="54">
        <v>121.84917523223554</v>
      </c>
    </row>
    <row r="70" spans="1:14">
      <c r="A70" s="25">
        <v>2007</v>
      </c>
      <c r="B70" s="36">
        <v>39417</v>
      </c>
      <c r="C70" s="42">
        <v>190.43444594195705</v>
      </c>
      <c r="D70" s="42">
        <v>224.03208681009818</v>
      </c>
      <c r="E70" s="46">
        <v>58.322251773049686</v>
      </c>
      <c r="F70" s="46">
        <v>58.322251773049658</v>
      </c>
      <c r="G70" s="46">
        <v>205321.12194143585</v>
      </c>
      <c r="H70" s="46">
        <v>128661.91711982629</v>
      </c>
      <c r="I70" s="46">
        <v>76659.204821609557</v>
      </c>
      <c r="J70" s="46">
        <v>0</v>
      </c>
      <c r="K70" s="46">
        <v>0</v>
      </c>
      <c r="L70" s="46">
        <v>0</v>
      </c>
      <c r="M70" s="41">
        <v>7.32</v>
      </c>
      <c r="N70" s="54">
        <v>108.72</v>
      </c>
    </row>
    <row r="71" spans="1:14">
      <c r="A71" s="25">
        <v>2008</v>
      </c>
      <c r="B71" s="36">
        <v>39508</v>
      </c>
      <c r="C71" s="42">
        <v>196.83579980656299</v>
      </c>
      <c r="D71" s="42">
        <v>231.56280772355444</v>
      </c>
      <c r="E71" s="46">
        <v>42.820184240431388</v>
      </c>
      <c r="F71" s="46">
        <v>42.820184240431367</v>
      </c>
      <c r="G71" s="46">
        <v>226009.8485092</v>
      </c>
      <c r="H71" s="46">
        <v>139773.9065602</v>
      </c>
      <c r="I71" s="46">
        <v>86235.941949</v>
      </c>
      <c r="J71" s="46">
        <v>0</v>
      </c>
      <c r="K71" s="46">
        <v>0</v>
      </c>
      <c r="L71" s="46">
        <v>0</v>
      </c>
      <c r="M71" s="41">
        <v>7.2</v>
      </c>
      <c r="N71" s="54">
        <v>116.1</v>
      </c>
    </row>
    <row r="72" spans="1:14">
      <c r="A72" s="25">
        <v>2008</v>
      </c>
      <c r="B72" s="36">
        <v>39600</v>
      </c>
      <c r="C72" s="42">
        <v>203.23715367116893</v>
      </c>
      <c r="D72" s="42">
        <v>239.09352863701073</v>
      </c>
      <c r="E72" s="46">
        <v>30.818068722920522</v>
      </c>
      <c r="F72" s="46">
        <v>30.818068722920522</v>
      </c>
      <c r="G72" s="46">
        <v>243404.28219550001</v>
      </c>
      <c r="H72" s="46">
        <v>149164.02163949999</v>
      </c>
      <c r="I72" s="46">
        <v>94240.260555999994</v>
      </c>
      <c r="J72" s="46">
        <v>0</v>
      </c>
      <c r="K72" s="46">
        <v>0</v>
      </c>
      <c r="L72" s="46">
        <v>0</v>
      </c>
      <c r="M72" s="41">
        <v>7.3</v>
      </c>
      <c r="N72" s="54">
        <v>119.64</v>
      </c>
    </row>
    <row r="73" spans="1:14">
      <c r="A73" s="25">
        <v>2008</v>
      </c>
      <c r="B73" s="36">
        <v>39692</v>
      </c>
      <c r="C73" s="42">
        <v>209.63850753577481</v>
      </c>
      <c r="D73" s="42">
        <v>246.62424955046697</v>
      </c>
      <c r="E73" s="46">
        <v>21.250843210947281</v>
      </c>
      <c r="F73" s="46">
        <v>21.250843210947281</v>
      </c>
      <c r="G73" s="46">
        <v>267415.75361063331</v>
      </c>
      <c r="H73" s="46">
        <v>163142.23962420001</v>
      </c>
      <c r="I73" s="46">
        <v>104273.5139864333</v>
      </c>
      <c r="J73" s="46">
        <v>0</v>
      </c>
      <c r="K73" s="46">
        <v>0</v>
      </c>
      <c r="L73" s="46">
        <v>0</v>
      </c>
      <c r="M73" s="41">
        <v>7.1</v>
      </c>
      <c r="N73" s="54">
        <v>124.71</v>
      </c>
    </row>
    <row r="74" spans="1:14">
      <c r="A74" s="25">
        <v>2008</v>
      </c>
      <c r="B74" s="36">
        <v>39783</v>
      </c>
      <c r="C74" s="42">
        <v>216.03986140038074</v>
      </c>
      <c r="D74" s="42">
        <v>254.15497046392323</v>
      </c>
      <c r="E74" s="46">
        <v>13.445789878910897</v>
      </c>
      <c r="F74" s="46">
        <v>13.445789878910897</v>
      </c>
      <c r="G74" s="46">
        <v>283944.897177234</v>
      </c>
      <c r="H74" s="46">
        <v>167894.118371538</v>
      </c>
      <c r="I74" s="46">
        <v>116050.778805696</v>
      </c>
      <c r="J74" s="46">
        <v>0</v>
      </c>
      <c r="K74" s="46">
        <v>0</v>
      </c>
      <c r="L74" s="46">
        <v>0</v>
      </c>
      <c r="M74" s="41">
        <v>8.1300000000000008</v>
      </c>
      <c r="N74" s="54">
        <v>122.03</v>
      </c>
    </row>
    <row r="75" spans="1:14">
      <c r="A75" s="25">
        <v>2009</v>
      </c>
      <c r="B75" s="36">
        <v>39873</v>
      </c>
      <c r="C75" s="42">
        <v>136.66440640042595</v>
      </c>
      <c r="D75" s="42">
        <v>161.76349181304491</v>
      </c>
      <c r="E75" s="46">
        <v>-30.569334168514793</v>
      </c>
      <c r="F75" s="46">
        <v>-30.142714452589349</v>
      </c>
      <c r="G75" s="46">
        <v>307697.69971600134</v>
      </c>
      <c r="H75" s="46">
        <v>190559.15375618835</v>
      </c>
      <c r="I75" s="46">
        <v>117138.545959813</v>
      </c>
      <c r="J75" s="46">
        <v>0</v>
      </c>
      <c r="K75" s="46">
        <v>0</v>
      </c>
      <c r="L75" s="46">
        <v>0</v>
      </c>
      <c r="M75" s="41">
        <v>6.81</v>
      </c>
      <c r="N75" s="54">
        <v>124.69</v>
      </c>
    </row>
    <row r="76" spans="1:14">
      <c r="A76" s="25">
        <v>2009</v>
      </c>
      <c r="B76" s="36">
        <v>39965</v>
      </c>
      <c r="C76" s="42">
        <v>130.73290724425803</v>
      </c>
      <c r="D76" s="42">
        <v>154.37781862150322</v>
      </c>
      <c r="E76" s="46">
        <v>-35.674700770618152</v>
      </c>
      <c r="F76" s="46">
        <v>-35.432038039022792</v>
      </c>
      <c r="G76" s="46">
        <v>302017.95345408167</v>
      </c>
      <c r="H76" s="46">
        <v>186779.42280690896</v>
      </c>
      <c r="I76" s="46">
        <v>115238.53064717269</v>
      </c>
      <c r="J76" s="46">
        <v>0</v>
      </c>
      <c r="K76" s="46">
        <v>0</v>
      </c>
      <c r="L76" s="46">
        <v>0</v>
      </c>
      <c r="M76" s="41">
        <v>6.92</v>
      </c>
      <c r="N76" s="54">
        <v>119.23</v>
      </c>
    </row>
    <row r="77" spans="1:14">
      <c r="A77" s="25">
        <v>2009</v>
      </c>
      <c r="B77" s="36">
        <v>40057</v>
      </c>
      <c r="C77" s="42">
        <v>129.89316691428371</v>
      </c>
      <c r="D77" s="42">
        <v>154.22101027348745</v>
      </c>
      <c r="E77" s="46">
        <v>-38.03945255996566</v>
      </c>
      <c r="F77" s="46">
        <v>-37.467215590278336</v>
      </c>
      <c r="G77" s="46">
        <v>303277.59989856015</v>
      </c>
      <c r="H77" s="46">
        <v>188575.6532883156</v>
      </c>
      <c r="I77" s="46">
        <v>114701.9466102445</v>
      </c>
      <c r="J77" s="46">
        <v>0</v>
      </c>
      <c r="K77" s="46">
        <v>0</v>
      </c>
      <c r="L77" s="46">
        <v>0</v>
      </c>
      <c r="M77" s="41">
        <v>7.04</v>
      </c>
      <c r="N77" s="54">
        <v>117.55</v>
      </c>
    </row>
    <row r="78" spans="1:14">
      <c r="A78" s="25">
        <v>2009</v>
      </c>
      <c r="B78" s="36">
        <v>40148</v>
      </c>
      <c r="C78" s="42">
        <v>135.8779829167992</v>
      </c>
      <c r="D78" s="42">
        <v>156.87107135495361</v>
      </c>
      <c r="E78" s="46">
        <v>-37.105133267522206</v>
      </c>
      <c r="F78" s="46">
        <v>-38.277393879565643</v>
      </c>
      <c r="G78" s="46">
        <v>306288.43471986486</v>
      </c>
      <c r="H78" s="46">
        <v>191070.2929</v>
      </c>
      <c r="I78" s="46">
        <v>115218.1418198649</v>
      </c>
      <c r="J78" s="46">
        <v>0</v>
      </c>
      <c r="K78" s="46">
        <v>0</v>
      </c>
      <c r="L78" s="46">
        <v>0</v>
      </c>
      <c r="M78" s="41">
        <v>7.55</v>
      </c>
      <c r="N78" s="54">
        <v>112.8</v>
      </c>
    </row>
    <row r="79" spans="1:14">
      <c r="A79" s="25">
        <v>2010</v>
      </c>
      <c r="B79" s="36">
        <v>40238</v>
      </c>
      <c r="C79" s="42">
        <v>126.9340819419932</v>
      </c>
      <c r="D79" s="42">
        <v>145.17316859297884</v>
      </c>
      <c r="E79" s="46">
        <v>-7.1198673558958365</v>
      </c>
      <c r="F79" s="46">
        <v>-10.255913144629702</v>
      </c>
      <c r="G79" s="46">
        <v>300836.67995145457</v>
      </c>
      <c r="H79" s="46">
        <v>187628.27929800001</v>
      </c>
      <c r="I79" s="46">
        <v>113208.40065345461</v>
      </c>
      <c r="J79" s="46">
        <v>0</v>
      </c>
      <c r="K79" s="46">
        <v>0</v>
      </c>
      <c r="L79" s="46">
        <v>0</v>
      </c>
      <c r="M79" s="41">
        <v>8.09</v>
      </c>
      <c r="N79" s="54">
        <v>113.24</v>
      </c>
    </row>
    <row r="80" spans="1:14">
      <c r="A80" s="25">
        <v>2010</v>
      </c>
      <c r="B80" s="36">
        <v>40330</v>
      </c>
      <c r="C80" s="42">
        <v>125.3479057631528</v>
      </c>
      <c r="D80" s="42">
        <v>143.63644678242451</v>
      </c>
      <c r="E80" s="46">
        <v>-4.1190864600326176</v>
      </c>
      <c r="F80" s="46">
        <v>-6.9578466226511093</v>
      </c>
      <c r="G80" s="46">
        <v>320718.35598450794</v>
      </c>
      <c r="H80" s="46">
        <v>201177.95765600001</v>
      </c>
      <c r="I80" s="46">
        <v>119540.3983285079</v>
      </c>
      <c r="J80" s="46">
        <v>0</v>
      </c>
      <c r="K80" s="46">
        <v>0</v>
      </c>
      <c r="L80" s="46">
        <v>0</v>
      </c>
      <c r="M80" s="41">
        <v>7.91</v>
      </c>
      <c r="N80" s="54">
        <v>117.46</v>
      </c>
    </row>
    <row r="81" spans="1:14">
      <c r="A81" s="25">
        <v>2010</v>
      </c>
      <c r="B81" s="36">
        <v>40422</v>
      </c>
      <c r="C81" s="42">
        <v>121.4424467681928</v>
      </c>
      <c r="D81" s="42">
        <v>142.31925665909225</v>
      </c>
      <c r="E81" s="46">
        <v>-6.5059004617752825</v>
      </c>
      <c r="F81" s="46">
        <v>-7.7173360447381656</v>
      </c>
      <c r="G81" s="46">
        <v>312726.20975871338</v>
      </c>
      <c r="H81" s="46">
        <v>195305.14533500001</v>
      </c>
      <c r="I81" s="46">
        <v>117421.0644237134</v>
      </c>
      <c r="J81" s="46">
        <v>0</v>
      </c>
      <c r="K81" s="46">
        <v>0</v>
      </c>
      <c r="L81" s="46">
        <v>0</v>
      </c>
      <c r="M81" s="41">
        <v>7.89</v>
      </c>
      <c r="N81" s="54">
        <v>116.26</v>
      </c>
    </row>
    <row r="82" spans="1:14">
      <c r="A82" s="25">
        <v>2010</v>
      </c>
      <c r="B82" s="36">
        <v>40513</v>
      </c>
      <c r="C82" s="42">
        <v>117.68360910068866</v>
      </c>
      <c r="D82" s="42">
        <v>132.09535236846551</v>
      </c>
      <c r="E82" s="46">
        <v>-13.390229546792231</v>
      </c>
      <c r="F82" s="46">
        <v>-15.793682526989217</v>
      </c>
      <c r="G82" s="46">
        <v>313685.41297420161</v>
      </c>
      <c r="H82" s="46">
        <v>196166.50304099999</v>
      </c>
      <c r="I82" s="46">
        <v>117518.9099332016</v>
      </c>
      <c r="J82" s="46">
        <v>0</v>
      </c>
      <c r="K82" s="46">
        <v>0</v>
      </c>
      <c r="L82" s="46">
        <v>0</v>
      </c>
      <c r="M82" s="41">
        <v>8.1138333290000002</v>
      </c>
      <c r="N82" s="54">
        <v>113.456793281</v>
      </c>
    </row>
    <row r="83" spans="1:14">
      <c r="A83" s="25">
        <v>2011</v>
      </c>
      <c r="B83" s="36">
        <v>40603</v>
      </c>
      <c r="C83" s="42">
        <v>111.84541442562899</v>
      </c>
      <c r="D83" s="42">
        <v>122.96910651394903</v>
      </c>
      <c r="E83" s="46">
        <v>-11.887010395883657</v>
      </c>
      <c r="F83" s="46">
        <v>-15.294880103694098</v>
      </c>
      <c r="G83" s="46">
        <v>303284.18674854399</v>
      </c>
      <c r="H83" s="46">
        <v>190568.121056</v>
      </c>
      <c r="I83" s="46">
        <v>112716.06569254401</v>
      </c>
      <c r="J83" s="46">
        <v>0</v>
      </c>
      <c r="K83" s="46">
        <v>0</v>
      </c>
      <c r="L83" s="46">
        <v>0</v>
      </c>
      <c r="M83" s="41">
        <v>7.9605222610000004</v>
      </c>
      <c r="N83" s="54">
        <v>114.780913121</v>
      </c>
    </row>
    <row r="84" spans="1:14">
      <c r="A84" s="25">
        <v>2011</v>
      </c>
      <c r="B84" s="36">
        <v>40695</v>
      </c>
      <c r="C84" s="42">
        <v>110.35254272789686</v>
      </c>
      <c r="D84" s="42">
        <v>120.33472626728447</v>
      </c>
      <c r="E84" s="46">
        <v>-11.962994470438105</v>
      </c>
      <c r="F84" s="46">
        <v>-16.222707423580786</v>
      </c>
      <c r="G84" s="46">
        <v>316060.91405624768</v>
      </c>
      <c r="H84" s="46">
        <v>198790.49532700001</v>
      </c>
      <c r="I84" s="46">
        <v>117270.4187292477</v>
      </c>
      <c r="J84" s="46">
        <v>0</v>
      </c>
      <c r="K84" s="46">
        <v>0</v>
      </c>
      <c r="L84" s="46">
        <v>0</v>
      </c>
      <c r="M84" s="41">
        <v>7.7940486140000003</v>
      </c>
      <c r="N84" s="54">
        <v>118.42153057599999</v>
      </c>
    </row>
    <row r="85" spans="1:14">
      <c r="A85" s="25">
        <v>2011</v>
      </c>
      <c r="B85" s="36">
        <v>40787</v>
      </c>
      <c r="C85" s="42">
        <v>102.03511469767489</v>
      </c>
      <c r="D85" s="42">
        <v>110.03241780264989</v>
      </c>
      <c r="E85" s="46">
        <v>-15.980682691252335</v>
      </c>
      <c r="F85" s="46">
        <v>-22.68620537681797</v>
      </c>
      <c r="G85" s="46">
        <v>327658.89219901146</v>
      </c>
      <c r="H85" s="46">
        <v>207954.17020699999</v>
      </c>
      <c r="I85" s="46">
        <v>119704.7219920115</v>
      </c>
      <c r="J85" s="46">
        <v>0</v>
      </c>
      <c r="K85" s="46">
        <v>0</v>
      </c>
      <c r="L85" s="46">
        <v>0</v>
      </c>
      <c r="M85" s="41">
        <v>7.5</v>
      </c>
      <c r="N85" s="54">
        <v>118.63</v>
      </c>
    </row>
    <row r="86" spans="1:14">
      <c r="A86" s="25">
        <v>2011</v>
      </c>
      <c r="B86" s="36">
        <v>40878</v>
      </c>
      <c r="C86" s="42">
        <v>97.529841181304661</v>
      </c>
      <c r="D86" s="42">
        <v>105.64178405820897</v>
      </c>
      <c r="E86" s="46">
        <v>-17.125382262996947</v>
      </c>
      <c r="F86" s="46">
        <v>-20.026115859449177</v>
      </c>
      <c r="G86" s="46">
        <v>327978.81078720896</v>
      </c>
      <c r="H86" s="46">
        <v>208147.37909100001</v>
      </c>
      <c r="I86" s="46">
        <v>119831.43169620899</v>
      </c>
      <c r="J86" s="46">
        <v>0</v>
      </c>
      <c r="K86" s="46">
        <v>0</v>
      </c>
      <c r="L86" s="46">
        <v>0</v>
      </c>
      <c r="M86" s="41">
        <v>8.07</v>
      </c>
      <c r="N86" s="54">
        <v>116.65</v>
      </c>
    </row>
    <row r="87" spans="1:14">
      <c r="A87" s="25">
        <v>2012</v>
      </c>
      <c r="B87" s="36">
        <v>40969</v>
      </c>
      <c r="C87" s="42">
        <v>101.19537436770055</v>
      </c>
      <c r="D87" s="42">
        <v>111.7573096308231</v>
      </c>
      <c r="E87" s="46">
        <v>-9.5221070194255741</v>
      </c>
      <c r="F87" s="46">
        <v>-9.117572047946954</v>
      </c>
      <c r="G87" s="46">
        <v>330615.65720782202</v>
      </c>
      <c r="H87" s="46">
        <v>211128.251839</v>
      </c>
      <c r="I87" s="46">
        <v>119487.405368822</v>
      </c>
      <c r="J87" s="46">
        <v>0</v>
      </c>
      <c r="K87" s="46">
        <v>0</v>
      </c>
      <c r="L87" s="46">
        <v>0</v>
      </c>
      <c r="M87" s="41">
        <v>8.6</v>
      </c>
      <c r="N87" s="54">
        <v>119.61</v>
      </c>
    </row>
    <row r="88" spans="1:14">
      <c r="A88" s="25">
        <v>2012</v>
      </c>
      <c r="B88" s="36">
        <v>41061</v>
      </c>
      <c r="C88" s="42">
        <v>100.54224299994274</v>
      </c>
      <c r="D88" s="42">
        <v>110.83214037753021</v>
      </c>
      <c r="E88" s="46">
        <v>-8.8899625558642388</v>
      </c>
      <c r="F88" s="46">
        <v>-7.8967943706020112</v>
      </c>
      <c r="G88" s="46">
        <v>335321.87614830438</v>
      </c>
      <c r="H88" s="46">
        <v>215476.385381</v>
      </c>
      <c r="I88" s="46">
        <v>119845.49076730439</v>
      </c>
      <c r="J88" s="46">
        <v>0</v>
      </c>
      <c r="K88" s="46">
        <v>0</v>
      </c>
      <c r="L88" s="46">
        <v>0</v>
      </c>
      <c r="M88" s="41">
        <v>8.42</v>
      </c>
      <c r="N88" s="54">
        <v>120.65</v>
      </c>
    </row>
    <row r="89" spans="1:14">
      <c r="A89" s="25">
        <v>2012</v>
      </c>
      <c r="B89" s="36">
        <v>41153</v>
      </c>
      <c r="C89" s="42">
        <v>96.343541350071078</v>
      </c>
      <c r="D89" s="42">
        <v>102.86627629833022</v>
      </c>
      <c r="E89" s="46">
        <v>-5.5780535597648502</v>
      </c>
      <c r="F89" s="46">
        <v>-6.5127547384922435</v>
      </c>
      <c r="G89" s="46">
        <v>341860.50920316542</v>
      </c>
      <c r="H89" s="46">
        <v>220045.368732</v>
      </c>
      <c r="I89" s="46">
        <v>121815.1404711654</v>
      </c>
      <c r="J89" s="46">
        <v>0</v>
      </c>
      <c r="K89" s="46">
        <v>0</v>
      </c>
      <c r="L89" s="46">
        <v>0</v>
      </c>
      <c r="M89" s="41">
        <v>8.3000000000000007</v>
      </c>
      <c r="N89" s="54">
        <v>120.69</v>
      </c>
    </row>
    <row r="90" spans="1:14">
      <c r="A90" s="25">
        <v>2012</v>
      </c>
      <c r="B90" s="36">
        <v>41244</v>
      </c>
      <c r="C90" s="42">
        <v>96.22357844578903</v>
      </c>
      <c r="D90" s="42">
        <v>107.77437759122313</v>
      </c>
      <c r="E90" s="46">
        <v>-1.3393467268006054</v>
      </c>
      <c r="F90" s="46">
        <v>2.0187026866557822</v>
      </c>
      <c r="G90" s="46">
        <v>333985.34857088001</v>
      </c>
      <c r="H90" s="46">
        <v>214281.223478</v>
      </c>
      <c r="I90" s="46">
        <v>119704.12509288</v>
      </c>
      <c r="J90" s="46">
        <v>0</v>
      </c>
      <c r="K90" s="46">
        <v>0</v>
      </c>
      <c r="L90" s="46">
        <v>0</v>
      </c>
      <c r="M90" s="41">
        <v>8.02</v>
      </c>
      <c r="N90" s="54">
        <v>117.37</v>
      </c>
    </row>
    <row r="91" spans="1:14">
      <c r="A91" s="25">
        <v>2013</v>
      </c>
      <c r="B91" s="36">
        <v>41334</v>
      </c>
      <c r="C91" s="42">
        <v>100.32897561455242</v>
      </c>
      <c r="D91" s="42">
        <v>108.71522767931761</v>
      </c>
      <c r="E91" s="46">
        <v>-0.85616438356165281</v>
      </c>
      <c r="F91" s="46">
        <v>-2.7220429353164044</v>
      </c>
      <c r="G91" s="46">
        <v>331525.41962162341</v>
      </c>
      <c r="H91" s="46">
        <v>212915.84811590341</v>
      </c>
      <c r="I91" s="46">
        <v>118609.57150572</v>
      </c>
      <c r="J91" s="46">
        <v>0</v>
      </c>
      <c r="K91" s="46">
        <v>0</v>
      </c>
      <c r="L91" s="46">
        <v>0</v>
      </c>
      <c r="M91" s="41">
        <v>8.1999999999999993</v>
      </c>
      <c r="N91" s="54">
        <v>114.3</v>
      </c>
    </row>
    <row r="92" spans="1:14">
      <c r="A92" s="25">
        <v>2013</v>
      </c>
      <c r="B92" s="36">
        <v>41426</v>
      </c>
      <c r="C92" s="42">
        <v>99.542552130925685</v>
      </c>
      <c r="D92" s="42">
        <v>103.32102050757589</v>
      </c>
      <c r="E92" s="46">
        <v>-0.9942993503910813</v>
      </c>
      <c r="F92" s="46">
        <v>-6.7770232031692306</v>
      </c>
      <c r="G92" s="46">
        <v>331107.31643127638</v>
      </c>
      <c r="H92" s="46">
        <v>212162.50749761079</v>
      </c>
      <c r="I92" s="46">
        <v>118944.8089336656</v>
      </c>
      <c r="J92" s="46">
        <v>0</v>
      </c>
      <c r="K92" s="46">
        <v>0</v>
      </c>
      <c r="L92" s="46">
        <v>0</v>
      </c>
      <c r="M92" s="41">
        <v>8.02</v>
      </c>
      <c r="N92" s="54">
        <v>113.71</v>
      </c>
    </row>
    <row r="93" spans="1:14">
      <c r="A93" s="25">
        <v>2013</v>
      </c>
      <c r="B93" s="36">
        <v>41518</v>
      </c>
      <c r="C93" s="42">
        <v>97.129964833697841</v>
      </c>
      <c r="D93" s="42">
        <v>101.00025695694283</v>
      </c>
      <c r="E93" s="46">
        <v>0.81627006087439113</v>
      </c>
      <c r="F93" s="46">
        <v>-1.8140243902438957</v>
      </c>
      <c r="G93" s="46">
        <v>329433.0951699132</v>
      </c>
      <c r="H93" s="46">
        <v>209752.97553609638</v>
      </c>
      <c r="I93" s="46">
        <v>119680.11963381681</v>
      </c>
      <c r="J93" s="46">
        <v>0</v>
      </c>
      <c r="K93" s="46">
        <v>0</v>
      </c>
      <c r="L93" s="46">
        <v>0</v>
      </c>
      <c r="M93" s="41">
        <v>7.49</v>
      </c>
      <c r="N93" s="54">
        <v>111.5</v>
      </c>
    </row>
    <row r="94" spans="1:14">
      <c r="A94" s="25">
        <v>2013</v>
      </c>
      <c r="B94" s="36">
        <v>41609</v>
      </c>
      <c r="C94" s="42">
        <v>96.410187408005541</v>
      </c>
      <c r="D94" s="42">
        <v>97.78568582262001</v>
      </c>
      <c r="E94" s="46">
        <v>0.19393267765617228</v>
      </c>
      <c r="F94" s="46">
        <v>-9.2681507347592174</v>
      </c>
      <c r="G94" s="46">
        <v>323575.00568579638</v>
      </c>
      <c r="H94" s="46">
        <v>203867.543492578</v>
      </c>
      <c r="I94" s="46">
        <v>119707.46219321839</v>
      </c>
      <c r="J94" s="46">
        <v>0</v>
      </c>
      <c r="K94" s="46">
        <v>0</v>
      </c>
      <c r="L94" s="46">
        <v>0</v>
      </c>
      <c r="M94" s="41">
        <v>7.96</v>
      </c>
      <c r="N94" s="54">
        <v>104.59</v>
      </c>
    </row>
    <row r="95" spans="1:14">
      <c r="A95" s="25">
        <v>2014</v>
      </c>
      <c r="B95" s="36">
        <v>41699</v>
      </c>
      <c r="C95" s="42">
        <v>97.023331141002686</v>
      </c>
      <c r="D95" s="42">
        <v>97.597515805001123</v>
      </c>
      <c r="E95" s="46">
        <v>-3.2948053673442113</v>
      </c>
      <c r="F95" s="46">
        <v>-10.226453194865137</v>
      </c>
      <c r="G95" s="46">
        <v>322851.38507443032</v>
      </c>
      <c r="H95" s="46">
        <v>203878.47822443029</v>
      </c>
      <c r="I95" s="46">
        <v>118972.90685</v>
      </c>
      <c r="J95" s="46">
        <v>0</v>
      </c>
      <c r="K95" s="46">
        <v>0</v>
      </c>
      <c r="L95" s="46">
        <v>0</v>
      </c>
      <c r="M95" s="41">
        <v>8.5500000000000007</v>
      </c>
      <c r="N95" s="54">
        <v>105.36</v>
      </c>
    </row>
    <row r="96" spans="1:14">
      <c r="A96" s="25">
        <v>2014</v>
      </c>
      <c r="B96" s="36">
        <v>41791</v>
      </c>
      <c r="C96" s="42">
        <v>95.730397617073933</v>
      </c>
      <c r="D96" s="42">
        <v>97.236856604564892</v>
      </c>
      <c r="E96" s="46">
        <v>-3.8296732726299076</v>
      </c>
      <c r="F96" s="46">
        <v>-5.8886022158142426</v>
      </c>
      <c r="G96" s="46">
        <v>319026.34011278598</v>
      </c>
      <c r="H96" s="46">
        <v>201138.067422786</v>
      </c>
      <c r="I96" s="46">
        <v>117888.27269</v>
      </c>
      <c r="J96" s="46">
        <v>0</v>
      </c>
      <c r="K96" s="46">
        <v>0</v>
      </c>
      <c r="L96" s="46">
        <v>0</v>
      </c>
      <c r="M96" s="41">
        <v>7.87</v>
      </c>
      <c r="N96" s="54">
        <v>103.56</v>
      </c>
    </row>
    <row r="97" spans="1:14">
      <c r="A97" s="25">
        <v>2014</v>
      </c>
      <c r="B97" s="36">
        <v>41883</v>
      </c>
      <c r="C97" s="42">
        <v>94.8906572870996</v>
      </c>
      <c r="D97" s="42">
        <v>95.951028150835768</v>
      </c>
      <c r="E97" s="46">
        <v>-2.3054755043227848</v>
      </c>
      <c r="F97" s="46">
        <v>-4.9992237230243823</v>
      </c>
      <c r="G97" s="46">
        <v>322081.17534360936</v>
      </c>
      <c r="H97" s="46">
        <v>201382.96338260939</v>
      </c>
      <c r="I97" s="46">
        <v>120698.21196099999</v>
      </c>
      <c r="J97" s="46">
        <v>21.47</v>
      </c>
      <c r="K97" s="46">
        <v>0</v>
      </c>
      <c r="L97" s="46">
        <v>0</v>
      </c>
      <c r="M97" s="41">
        <v>7.63</v>
      </c>
      <c r="N97" s="54">
        <v>99.65</v>
      </c>
    </row>
    <row r="98" spans="1:14">
      <c r="A98" s="25">
        <v>2014</v>
      </c>
      <c r="B98" s="36">
        <v>41974</v>
      </c>
      <c r="C98" s="42">
        <v>96.623454793395851</v>
      </c>
      <c r="D98" s="42">
        <v>97.597515805001123</v>
      </c>
      <c r="E98" s="46">
        <v>0.22120835061523181</v>
      </c>
      <c r="F98" s="46">
        <v>-0.19243104554200752</v>
      </c>
      <c r="G98" s="46">
        <v>330281.7265407542</v>
      </c>
      <c r="H98" s="46">
        <v>207871.92004875423</v>
      </c>
      <c r="I98" s="46">
        <v>122409.806492</v>
      </c>
      <c r="J98" s="46">
        <v>20.71</v>
      </c>
      <c r="K98" s="46">
        <v>0</v>
      </c>
      <c r="L98" s="46">
        <v>0</v>
      </c>
      <c r="M98" s="41">
        <v>7.38</v>
      </c>
      <c r="N98" s="54">
        <v>91.33</v>
      </c>
    </row>
    <row r="99" spans="1:14">
      <c r="A99" s="25">
        <v>2015</v>
      </c>
      <c r="B99" s="36">
        <v>42064</v>
      </c>
      <c r="C99" s="42">
        <v>100.59555984629031</v>
      </c>
      <c r="D99" s="42">
        <v>100.46710857368929</v>
      </c>
      <c r="E99" s="46">
        <v>3.6818244264321898</v>
      </c>
      <c r="F99" s="46">
        <v>2.94023136246786</v>
      </c>
      <c r="G99" s="46">
        <v>332706.83506436023</v>
      </c>
      <c r="H99" s="46">
        <v>209558.3911353602</v>
      </c>
      <c r="I99" s="46">
        <v>123148.443929</v>
      </c>
      <c r="J99" s="46">
        <v>20.2</v>
      </c>
      <c r="K99" s="46">
        <v>0</v>
      </c>
      <c r="L99" s="46">
        <v>0</v>
      </c>
      <c r="M99" s="41">
        <v>8.26</v>
      </c>
      <c r="N99" s="54">
        <v>93.68</v>
      </c>
    </row>
    <row r="100" spans="1:14">
      <c r="A100" s="25">
        <v>2015</v>
      </c>
      <c r="B100" s="36">
        <v>42156</v>
      </c>
      <c r="C100" s="42">
        <v>99.502564496165007</v>
      </c>
      <c r="D100" s="42">
        <v>98.773578415119232</v>
      </c>
      <c r="E100" s="46">
        <v>3.9404065719855552</v>
      </c>
      <c r="F100" s="46">
        <v>1.5803902596355668</v>
      </c>
      <c r="G100" s="46">
        <v>339568.70694614749</v>
      </c>
      <c r="H100" s="46">
        <v>215982.77916214749</v>
      </c>
      <c r="I100" s="46">
        <v>123585.927784</v>
      </c>
      <c r="J100" s="46">
        <v>16.2</v>
      </c>
      <c r="K100" s="46">
        <v>0</v>
      </c>
      <c r="L100" s="46">
        <v>0</v>
      </c>
      <c r="M100" s="41">
        <v>7.97</v>
      </c>
      <c r="N100" s="54">
        <v>93.56</v>
      </c>
    </row>
    <row r="101" spans="1:14">
      <c r="A101" s="25">
        <v>2015</v>
      </c>
      <c r="B101" s="36">
        <v>42248</v>
      </c>
      <c r="C101" s="42">
        <v>98.276277030170732</v>
      </c>
      <c r="D101" s="42">
        <v>99.824194346824726</v>
      </c>
      <c r="E101" s="46">
        <v>3.5679168422531493</v>
      </c>
      <c r="F101" s="46">
        <v>4.0366072887726645</v>
      </c>
      <c r="G101" s="46">
        <v>334131.14154858538</v>
      </c>
      <c r="H101" s="46">
        <v>210429.56482658538</v>
      </c>
      <c r="I101" s="46">
        <v>123701.576722</v>
      </c>
      <c r="J101" s="46">
        <v>15.73</v>
      </c>
      <c r="K101" s="46">
        <v>0</v>
      </c>
      <c r="L101" s="46">
        <v>0</v>
      </c>
      <c r="M101" s="41">
        <v>8.34</v>
      </c>
      <c r="N101" s="54">
        <v>92.67</v>
      </c>
    </row>
    <row r="102" spans="1:14">
      <c r="A102" s="25">
        <v>2015</v>
      </c>
      <c r="B102" s="36">
        <v>42339</v>
      </c>
      <c r="C102" s="42">
        <v>100.06239138281454</v>
      </c>
      <c r="D102" s="42">
        <v>100.93753361773655</v>
      </c>
      <c r="E102" s="46">
        <v>3.5591116016002067</v>
      </c>
      <c r="F102" s="46">
        <v>3.4222365038560465</v>
      </c>
      <c r="G102" s="46">
        <v>327601.20721121499</v>
      </c>
      <c r="H102" s="46">
        <v>199603.11351521499</v>
      </c>
      <c r="I102" s="46">
        <v>127998.093696</v>
      </c>
      <c r="J102" s="46">
        <v>13.51</v>
      </c>
      <c r="K102" s="46">
        <v>9.58</v>
      </c>
      <c r="L102" s="46">
        <v>27.14</v>
      </c>
      <c r="M102" s="41">
        <v>8.18</v>
      </c>
      <c r="N102" s="54">
        <v>85.39</v>
      </c>
    </row>
    <row r="103" spans="1:14">
      <c r="A103" s="25">
        <v>2016</v>
      </c>
      <c r="B103" s="36">
        <v>42430</v>
      </c>
      <c r="C103" s="42">
        <v>103.65</v>
      </c>
      <c r="D103" s="42">
        <v>103.7</v>
      </c>
      <c r="E103" s="46">
        <v>3.0363568316304157</v>
      </c>
      <c r="F103" s="46">
        <v>3.2178605239141511</v>
      </c>
      <c r="G103" s="46">
        <v>325411.67441392218</v>
      </c>
      <c r="H103" s="46">
        <v>198079.28197692218</v>
      </c>
      <c r="I103" s="46">
        <v>127332.392437</v>
      </c>
      <c r="J103" s="46">
        <v>13.52</v>
      </c>
      <c r="K103" s="46">
        <v>9.32</v>
      </c>
      <c r="L103" s="46">
        <v>26.39</v>
      </c>
      <c r="M103" s="41">
        <v>8.7200000000000006</v>
      </c>
      <c r="N103" s="54">
        <v>87.02</v>
      </c>
    </row>
    <row r="104" spans="1:14">
      <c r="A104" s="25">
        <v>2016</v>
      </c>
      <c r="B104" s="36">
        <v>42522</v>
      </c>
      <c r="C104" s="42">
        <v>106.59</v>
      </c>
      <c r="D104" s="42">
        <v>107.71</v>
      </c>
      <c r="E104" s="46">
        <v>7.1228671740497296</v>
      </c>
      <c r="F104" s="46">
        <v>9.0473806135921819</v>
      </c>
      <c r="G104" s="46">
        <v>327355.039984237</v>
      </c>
      <c r="H104" s="46">
        <v>197873.251755237</v>
      </c>
      <c r="I104" s="46">
        <v>129481.788229</v>
      </c>
      <c r="J104" s="46">
        <v>11.3</v>
      </c>
      <c r="K104" s="46">
        <v>8.73</v>
      </c>
      <c r="L104" s="46">
        <v>22.28</v>
      </c>
      <c r="M104" s="41">
        <v>8.56</v>
      </c>
      <c r="N104" s="54">
        <v>83.67</v>
      </c>
    </row>
    <row r="105" spans="1:14">
      <c r="A105" s="25">
        <v>2016</v>
      </c>
      <c r="B105" s="36">
        <v>42614</v>
      </c>
      <c r="C105" s="42">
        <v>105.86</v>
      </c>
      <c r="D105" s="42">
        <v>107.71</v>
      </c>
      <c r="E105" s="46">
        <v>7.7167381579799521</v>
      </c>
      <c r="F105" s="46">
        <v>7.8996937613913243</v>
      </c>
      <c r="G105" s="46">
        <v>324059.96954985999</v>
      </c>
      <c r="H105" s="46">
        <v>194578.96857886002</v>
      </c>
      <c r="I105" s="46">
        <v>129481.000971</v>
      </c>
      <c r="J105" s="46">
        <v>10</v>
      </c>
      <c r="K105" s="46">
        <v>8.1199999999999992</v>
      </c>
      <c r="L105" s="46">
        <v>19.25</v>
      </c>
      <c r="M105" s="41">
        <v>8.61</v>
      </c>
      <c r="N105" s="54">
        <v>82.87</v>
      </c>
    </row>
    <row r="106" spans="1:14">
      <c r="A106" s="25">
        <v>2016</v>
      </c>
      <c r="B106" s="36">
        <v>42705</v>
      </c>
      <c r="C106" s="42">
        <v>107.7</v>
      </c>
      <c r="D106" s="42">
        <v>110.77</v>
      </c>
      <c r="E106" s="46">
        <v>7.6328463787816325</v>
      </c>
      <c r="F106" s="46">
        <v>9.7411399207556038</v>
      </c>
      <c r="G106" s="46">
        <v>323592.50665252743</v>
      </c>
      <c r="H106" s="46">
        <v>191875.59680052742</v>
      </c>
      <c r="I106" s="46">
        <v>131716.90985200001</v>
      </c>
      <c r="J106" s="46">
        <v>9.6199999999999992</v>
      </c>
      <c r="K106" s="46">
        <v>7.34</v>
      </c>
      <c r="L106" s="46">
        <v>19.3</v>
      </c>
      <c r="M106" s="41">
        <v>8.92</v>
      </c>
      <c r="N106" s="54">
        <v>79.05</v>
      </c>
    </row>
    <row r="107" spans="1:14">
      <c r="A107" s="45">
        <v>2017</v>
      </c>
      <c r="B107" s="36">
        <v>42795</v>
      </c>
      <c r="C107" s="42">
        <v>108.96</v>
      </c>
      <c r="D107" s="42">
        <v>112.77</v>
      </c>
      <c r="E107" s="46">
        <v>5.1230101302460085</v>
      </c>
      <c r="F107" s="46">
        <v>8.7463837994214089</v>
      </c>
      <c r="G107" s="46">
        <v>331668.9089026837</v>
      </c>
      <c r="H107" s="46">
        <v>198831.03648368371</v>
      </c>
      <c r="I107" s="46">
        <v>132837.87241899999</v>
      </c>
      <c r="J107" s="46">
        <v>9.36</v>
      </c>
      <c r="K107" s="46">
        <v>7.01</v>
      </c>
      <c r="L107" s="46">
        <v>18.23</v>
      </c>
      <c r="M107" s="41">
        <v>9.15</v>
      </c>
      <c r="N107" s="54">
        <v>80.430000000000007</v>
      </c>
    </row>
    <row r="108" spans="1:14">
      <c r="A108" s="45">
        <v>2017</v>
      </c>
      <c r="B108" s="36">
        <v>42887</v>
      </c>
      <c r="C108" s="42">
        <v>114.27</v>
      </c>
      <c r="D108" s="42">
        <v>116.79</v>
      </c>
      <c r="E108" s="46">
        <v>7.2051787222065844</v>
      </c>
      <c r="F108" s="46">
        <v>8.4300436356884454</v>
      </c>
      <c r="G108" s="46">
        <v>334732.4228829288</v>
      </c>
      <c r="H108" s="46">
        <v>198802.85649292881</v>
      </c>
      <c r="I108" s="46">
        <v>135929.56638999999</v>
      </c>
      <c r="J108" s="46">
        <v>8.32</v>
      </c>
      <c r="K108" s="46">
        <v>6.54</v>
      </c>
      <c r="L108" s="46">
        <v>15.94</v>
      </c>
      <c r="M108" s="41">
        <v>9.1199999999999992</v>
      </c>
      <c r="N108" s="54">
        <v>79.989999999999995</v>
      </c>
    </row>
    <row r="109" spans="1:14">
      <c r="A109" s="25">
        <v>2017</v>
      </c>
      <c r="B109" s="36">
        <v>42979</v>
      </c>
      <c r="C109" s="42">
        <v>112.44</v>
      </c>
      <c r="D109" s="42">
        <v>117.06</v>
      </c>
      <c r="E109" s="46">
        <v>6.2157566597392799</v>
      </c>
      <c r="F109" s="46">
        <v>8.680716739392814</v>
      </c>
      <c r="G109" s="46">
        <v>339710.39738800842</v>
      </c>
      <c r="H109" s="46">
        <v>200391.84548200839</v>
      </c>
      <c r="I109" s="46">
        <v>139318.55190600001</v>
      </c>
      <c r="J109" s="46">
        <v>7.96</v>
      </c>
      <c r="K109" s="46">
        <v>6.12</v>
      </c>
      <c r="L109" s="46">
        <v>15.09</v>
      </c>
      <c r="M109" s="41">
        <v>8.9</v>
      </c>
      <c r="N109" s="54">
        <v>80.3</v>
      </c>
    </row>
    <row r="110" spans="1:14">
      <c r="A110" s="25">
        <v>2017</v>
      </c>
      <c r="B110" s="36">
        <v>43070</v>
      </c>
      <c r="C110" s="42">
        <v>113.75</v>
      </c>
      <c r="D110" s="42">
        <v>118.83</v>
      </c>
      <c r="E110" s="46">
        <v>5.6174558960074172</v>
      </c>
      <c r="F110" s="46">
        <v>7.2763383587614028</v>
      </c>
      <c r="G110" s="46">
        <v>341397.46749926329</v>
      </c>
      <c r="H110" s="46">
        <v>199939.37620926331</v>
      </c>
      <c r="I110" s="46">
        <v>141458.09129000001</v>
      </c>
      <c r="J110" s="46">
        <v>6.41</v>
      </c>
      <c r="K110" s="46">
        <v>5.79</v>
      </c>
      <c r="L110" s="46">
        <v>12.19</v>
      </c>
      <c r="M110" s="41">
        <v>8.89</v>
      </c>
      <c r="N110" s="54">
        <v>74.739999999999995</v>
      </c>
    </row>
    <row r="111" spans="1:14">
      <c r="A111" s="25">
        <v>2018</v>
      </c>
      <c r="B111" s="36">
        <v>43160</v>
      </c>
      <c r="C111" s="42">
        <v>116.1</v>
      </c>
      <c r="D111" s="42">
        <v>120.02</v>
      </c>
      <c r="E111" s="46">
        <v>6.5528634361233573</v>
      </c>
      <c r="F111" s="46">
        <v>6.4290148089030774</v>
      </c>
      <c r="G111" s="46">
        <v>336225.34298601124</v>
      </c>
      <c r="H111" s="42">
        <v>193096.63756501119</v>
      </c>
      <c r="I111" s="46">
        <v>143128.70542099999</v>
      </c>
      <c r="J111" s="42">
        <v>6.16</v>
      </c>
      <c r="K111" s="46">
        <v>5.69</v>
      </c>
      <c r="L111" s="46">
        <v>11.44</v>
      </c>
      <c r="M111" s="41">
        <v>9.06</v>
      </c>
      <c r="N111" s="37">
        <v>75.3</v>
      </c>
    </row>
    <row r="112" spans="1:14">
      <c r="A112" s="25">
        <v>2018</v>
      </c>
      <c r="B112" s="36">
        <v>43252</v>
      </c>
      <c r="C112" s="42">
        <v>119.66</v>
      </c>
      <c r="D112" s="42">
        <v>121.1</v>
      </c>
      <c r="E112" s="46">
        <v>4.7168985735538627</v>
      </c>
      <c r="F112" s="46">
        <v>3.6903844507235162</v>
      </c>
      <c r="G112" s="46">
        <v>341167.83443774108</v>
      </c>
      <c r="H112" s="42">
        <v>194183.33176674109</v>
      </c>
      <c r="I112" s="46">
        <v>146984.50267099999</v>
      </c>
      <c r="J112" s="42">
        <v>5.71</v>
      </c>
      <c r="K112" s="46">
        <v>5.42</v>
      </c>
      <c r="L112" s="46">
        <v>10.09</v>
      </c>
      <c r="M112" s="41">
        <v>9.01</v>
      </c>
      <c r="N112" s="37">
        <v>75.22</v>
      </c>
    </row>
    <row r="113" spans="1:14">
      <c r="A113" s="25">
        <v>2018</v>
      </c>
      <c r="B113" s="36">
        <v>43344</v>
      </c>
      <c r="C113" s="42">
        <v>118.88</v>
      </c>
      <c r="D113" s="42">
        <v>123.6</v>
      </c>
      <c r="E113" s="46">
        <v>5.7274991106367912</v>
      </c>
      <c r="F113" s="46">
        <v>5.5868785238339269</v>
      </c>
      <c r="G113" s="46">
        <v>346157.05483365891</v>
      </c>
      <c r="H113" s="42">
        <v>195962.78056365892</v>
      </c>
      <c r="I113" s="46">
        <v>150194.27426999999</v>
      </c>
      <c r="J113" s="42">
        <v>5.56</v>
      </c>
      <c r="K113" s="46">
        <v>5.23</v>
      </c>
      <c r="L113" s="46">
        <v>9.76</v>
      </c>
      <c r="M113" s="41">
        <v>9.0500000000000007</v>
      </c>
      <c r="N113" s="37">
        <v>76.430000000000007</v>
      </c>
    </row>
    <row r="114" spans="1:14">
      <c r="A114" s="45">
        <v>2018</v>
      </c>
      <c r="B114" s="36">
        <v>43435</v>
      </c>
      <c r="C114" s="42">
        <v>119.83</v>
      </c>
      <c r="D114" s="42">
        <v>121.64</v>
      </c>
      <c r="E114" s="46">
        <v>5.34505494505495</v>
      </c>
      <c r="F114" s="46">
        <v>2.3647227131195798</v>
      </c>
      <c r="G114" s="46">
        <v>349095.34760810778</v>
      </c>
      <c r="H114" s="70">
        <v>197217.53230810779</v>
      </c>
      <c r="I114" s="46">
        <v>151877.81529999999</v>
      </c>
      <c r="J114" s="43">
        <v>4.96</v>
      </c>
      <c r="K114" s="42">
        <v>4.8099999999999996</v>
      </c>
      <c r="L114" s="42">
        <v>8.6300000000000008</v>
      </c>
      <c r="M114" s="41">
        <v>9.34</v>
      </c>
      <c r="N114" s="37">
        <v>73.64</v>
      </c>
    </row>
    <row r="115" spans="1:14">
      <c r="A115" s="45">
        <v>2019</v>
      </c>
      <c r="B115" s="36">
        <v>43525</v>
      </c>
      <c r="C115" s="46">
        <v>119.91</v>
      </c>
      <c r="D115" s="46">
        <v>122.02</v>
      </c>
      <c r="E115" s="46">
        <v>3.2816537467700302</v>
      </c>
      <c r="F115" s="46">
        <v>1.6663889351774763</v>
      </c>
      <c r="G115" s="46">
        <v>357146.22795743676</v>
      </c>
      <c r="H115" s="42">
        <v>203228.09875343679</v>
      </c>
      <c r="I115" s="46">
        <v>153918.129204</v>
      </c>
      <c r="J115" s="42">
        <v>4.9000000000000004</v>
      </c>
      <c r="K115" s="46">
        <v>4.68</v>
      </c>
      <c r="L115" s="46">
        <v>8.39</v>
      </c>
      <c r="M115" s="41">
        <v>9.33</v>
      </c>
      <c r="N115" s="37">
        <v>74.8</v>
      </c>
    </row>
    <row r="116" spans="1:14">
      <c r="A116" s="45">
        <v>2019</v>
      </c>
      <c r="B116" s="36">
        <v>43617</v>
      </c>
      <c r="C116" s="42">
        <v>121.79</v>
      </c>
      <c r="D116" s="46">
        <v>124.28</v>
      </c>
      <c r="E116" s="46">
        <v>1.7800434564599676</v>
      </c>
      <c r="F116" s="46">
        <v>2.62</v>
      </c>
      <c r="G116" s="46">
        <v>362798.29075482261</v>
      </c>
      <c r="H116" s="42">
        <v>206325.4462818226</v>
      </c>
      <c r="I116" s="46">
        <v>156472.844473</v>
      </c>
      <c r="J116" s="42">
        <v>4.74</v>
      </c>
      <c r="K116" s="46">
        <v>4.53</v>
      </c>
      <c r="L116" s="46">
        <v>8.0299999999999994</v>
      </c>
      <c r="M116" s="41">
        <v>9.19</v>
      </c>
      <c r="N116" s="37">
        <v>74.69</v>
      </c>
    </row>
    <row r="117" spans="1:14">
      <c r="A117" s="45">
        <v>2019</v>
      </c>
      <c r="B117" s="36">
        <v>43709</v>
      </c>
      <c r="C117" s="38">
        <v>123.57</v>
      </c>
      <c r="D117" s="49">
        <v>126.69</v>
      </c>
      <c r="E117" s="46">
        <v>3.9451547779273177</v>
      </c>
      <c r="F117" s="46">
        <f>(D117/D113-1)*100</f>
        <v>2.5000000000000133</v>
      </c>
      <c r="G117" s="46">
        <v>369113.76969334629</v>
      </c>
      <c r="H117" s="42">
        <v>208412.07181934631</v>
      </c>
      <c r="I117" s="46">
        <v>160701.697874</v>
      </c>
      <c r="J117" s="43">
        <v>4.58</v>
      </c>
      <c r="K117" s="46">
        <v>4.45</v>
      </c>
      <c r="L117" s="46">
        <v>7.55</v>
      </c>
      <c r="M117" s="41">
        <v>9.4</v>
      </c>
      <c r="N117" s="54">
        <v>74.760000000000005</v>
      </c>
    </row>
    <row r="118" spans="1:14">
      <c r="A118" s="45">
        <v>2019</v>
      </c>
      <c r="B118" s="36">
        <v>43800</v>
      </c>
      <c r="C118" s="46">
        <v>125.49</v>
      </c>
      <c r="D118" s="46">
        <v>129.41999999999999</v>
      </c>
      <c r="E118" s="46">
        <v>4.7233580906283823</v>
      </c>
      <c r="F118" s="46">
        <v>6.4</v>
      </c>
      <c r="G118" s="46">
        <v>374162.38528572582</v>
      </c>
      <c r="H118" s="42">
        <v>210920.18562772579</v>
      </c>
      <c r="I118" s="46">
        <v>163242.199658</v>
      </c>
      <c r="J118" s="46">
        <v>4.09</v>
      </c>
      <c r="K118" s="46">
        <v>3.99</v>
      </c>
      <c r="L118" s="46">
        <v>7.12</v>
      </c>
      <c r="M118" s="41">
        <v>10.199999999999999</v>
      </c>
      <c r="N118" s="54">
        <v>70.989999999999995</v>
      </c>
    </row>
    <row r="119" spans="1:14">
      <c r="A119" s="45">
        <v>2020</v>
      </c>
      <c r="B119" s="36">
        <v>43891</v>
      </c>
      <c r="C119" s="38">
        <v>129.62</v>
      </c>
      <c r="D119" s="49">
        <v>131.24</v>
      </c>
      <c r="E119" s="46">
        <v>8.0977399716454013</v>
      </c>
      <c r="F119" s="46">
        <v>7.5561383379773917</v>
      </c>
      <c r="G119" s="46">
        <v>376334.19456564379</v>
      </c>
      <c r="H119" s="42">
        <v>210962.7189756438</v>
      </c>
      <c r="I119" s="46">
        <v>165371.47558999999</v>
      </c>
      <c r="J119" s="43">
        <v>3.94</v>
      </c>
      <c r="K119" s="46">
        <v>4.05</v>
      </c>
      <c r="L119" s="46">
        <v>6.86</v>
      </c>
      <c r="M119" s="41">
        <v>9.56</v>
      </c>
      <c r="N119" s="54">
        <v>70.849999999999994</v>
      </c>
    </row>
    <row r="120" spans="1:14">
      <c r="A120" s="45">
        <v>2020</v>
      </c>
      <c r="B120" s="36">
        <v>43983</v>
      </c>
      <c r="C120" s="46">
        <v>129.77000000000001</v>
      </c>
      <c r="D120" s="46">
        <v>129.25</v>
      </c>
      <c r="E120" s="46">
        <v>6.5522620904836293</v>
      </c>
      <c r="F120" s="46">
        <v>4</v>
      </c>
      <c r="G120" s="46">
        <v>372683.65968301758</v>
      </c>
      <c r="H120" s="42">
        <v>207512.64713901759</v>
      </c>
      <c r="I120" s="46">
        <v>165171.012544</v>
      </c>
      <c r="J120" s="43">
        <v>4.38</v>
      </c>
      <c r="K120" s="46">
        <v>4.45</v>
      </c>
      <c r="L120" s="46">
        <v>7.44</v>
      </c>
      <c r="M120" s="41">
        <v>9.86</v>
      </c>
      <c r="N120" s="54">
        <v>69.7</v>
      </c>
    </row>
    <row r="121" spans="1:14">
      <c r="A121" s="45">
        <v>2020</v>
      </c>
      <c r="B121" s="36">
        <v>44075</v>
      </c>
      <c r="C121" s="38">
        <v>126.38</v>
      </c>
      <c r="D121" s="49">
        <v>124.48</v>
      </c>
      <c r="E121" s="46">
        <v>2.2740147284939782</v>
      </c>
      <c r="F121" s="46">
        <v>-1.74</v>
      </c>
      <c r="G121" s="46">
        <v>380456.5392560226</v>
      </c>
      <c r="H121" s="42">
        <v>211754.16647102259</v>
      </c>
      <c r="I121" s="46">
        <v>168702.37278500001</v>
      </c>
      <c r="J121" s="43">
        <v>4.0599999999999996</v>
      </c>
      <c r="K121" s="46">
        <v>4.1900000000000004</v>
      </c>
      <c r="L121" s="46">
        <v>6.78</v>
      </c>
      <c r="M121" s="41">
        <v>9.76</v>
      </c>
      <c r="N121" s="54">
        <v>68.88</v>
      </c>
    </row>
    <row r="122" spans="1:14">
      <c r="A122" s="45">
        <v>2020</v>
      </c>
      <c r="B122" s="36">
        <v>44166</v>
      </c>
      <c r="C122" s="44"/>
      <c r="D122" s="44"/>
      <c r="E122" s="44"/>
      <c r="F122" s="44"/>
      <c r="G122" s="46">
        <v>385381.65812482848</v>
      </c>
      <c r="H122" s="42">
        <v>215323.1838968262</v>
      </c>
      <c r="I122" s="46">
        <v>170058.47422800228</v>
      </c>
      <c r="J122" s="43">
        <v>3.83</v>
      </c>
      <c r="K122" s="46">
        <v>4.0999999999999996</v>
      </c>
      <c r="L122" s="46">
        <v>6.6</v>
      </c>
      <c r="M122" s="41">
        <v>9.4600000000000009</v>
      </c>
      <c r="N122" s="54">
        <v>65.89</v>
      </c>
    </row>
  </sheetData>
  <pageMargins left="0.70866141732283505" right="0.70866141732283505" top="0.74803149606299202" bottom="0.74803149606299202" header="0.31496062992126" footer="0.31496062992126"/>
  <pageSetup paperSize="9" scale="54"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2"/>
  <sheetViews>
    <sheetView tabSelected="1" zoomScale="80" zoomScaleNormal="80" workbookViewId="0">
      <selection activeCell="J15" sqref="J15"/>
    </sheetView>
  </sheetViews>
  <sheetFormatPr defaultColWidth="9.140625" defaultRowHeight="12.75"/>
  <cols>
    <col min="1" max="2" width="9.140625" style="16"/>
    <col min="3" max="3" width="11.140625" style="16" customWidth="1"/>
    <col min="4" max="4" width="13.5703125" style="16" customWidth="1"/>
    <col min="5" max="5" width="13" style="16" customWidth="1"/>
    <col min="6" max="6" width="24" style="16" customWidth="1"/>
    <col min="7" max="16384" width="9.140625" style="16"/>
  </cols>
  <sheetData>
    <row r="1" spans="1:8" ht="15.75">
      <c r="E1" s="58"/>
      <c r="F1" s="58"/>
    </row>
    <row r="2" spans="1:8">
      <c r="A2" s="45"/>
      <c r="B2" s="45"/>
      <c r="C2" s="45"/>
      <c r="D2" s="45"/>
      <c r="E2" s="45"/>
      <c r="F2" s="45"/>
    </row>
    <row r="3" spans="1:8" ht="38.25">
      <c r="A3" s="45"/>
      <c r="B3" s="13" t="s">
        <v>42</v>
      </c>
      <c r="C3" s="13" t="s">
        <v>64</v>
      </c>
      <c r="D3" s="13" t="s">
        <v>65</v>
      </c>
      <c r="E3" s="13" t="s">
        <v>33</v>
      </c>
      <c r="F3" s="13" t="s">
        <v>34</v>
      </c>
    </row>
    <row r="4" spans="1:8">
      <c r="A4" s="45"/>
      <c r="B4" s="33"/>
      <c r="C4" s="13" t="s">
        <v>0</v>
      </c>
      <c r="D4" s="13" t="s">
        <v>66</v>
      </c>
      <c r="E4" s="13" t="s">
        <v>2</v>
      </c>
      <c r="F4" s="13" t="s">
        <v>2</v>
      </c>
    </row>
    <row r="5" spans="1:8" ht="42" customHeight="1">
      <c r="A5" s="45"/>
      <c r="B5" s="45"/>
      <c r="C5" s="34" t="s">
        <v>62</v>
      </c>
      <c r="D5" s="32" t="s">
        <v>67</v>
      </c>
      <c r="E5" s="32" t="s">
        <v>63</v>
      </c>
      <c r="F5" s="32" t="s">
        <v>63</v>
      </c>
    </row>
    <row r="6" spans="1:8">
      <c r="A6" s="45"/>
      <c r="B6" s="25">
        <v>1991</v>
      </c>
      <c r="C6" s="55">
        <v>220.39130000000003</v>
      </c>
      <c r="D6" s="54">
        <v>0</v>
      </c>
      <c r="E6" s="55">
        <v>-882</v>
      </c>
      <c r="F6" s="55">
        <v>35</v>
      </c>
    </row>
    <row r="7" spans="1:8">
      <c r="A7" s="45"/>
      <c r="B7" s="25">
        <v>1992</v>
      </c>
      <c r="C7" s="55">
        <v>602.91679999999997</v>
      </c>
      <c r="D7" s="54">
        <v>0</v>
      </c>
      <c r="E7" s="55">
        <v>-1253</v>
      </c>
      <c r="F7" s="55">
        <v>59</v>
      </c>
    </row>
    <row r="8" spans="1:8">
      <c r="A8" s="45"/>
      <c r="B8" s="25">
        <v>1993</v>
      </c>
      <c r="C8" s="55">
        <v>2003.5719000000001</v>
      </c>
      <c r="D8" s="54">
        <v>0</v>
      </c>
      <c r="E8" s="55">
        <v>-1005</v>
      </c>
      <c r="F8" s="55">
        <v>80</v>
      </c>
    </row>
    <row r="9" spans="1:8">
      <c r="A9" s="45"/>
      <c r="B9" s="25">
        <v>1994</v>
      </c>
      <c r="C9" s="55">
        <v>4977.3188</v>
      </c>
      <c r="D9" s="54">
        <v>0</v>
      </c>
      <c r="E9" s="55">
        <v>-355</v>
      </c>
      <c r="F9" s="55">
        <v>284</v>
      </c>
      <c r="G9" s="35"/>
    </row>
    <row r="10" spans="1:8">
      <c r="A10" s="45"/>
      <c r="B10" s="25">
        <v>1995</v>
      </c>
      <c r="C10" s="55">
        <v>7610.6</v>
      </c>
      <c r="D10" s="54">
        <v>-2.5</v>
      </c>
      <c r="E10" s="55">
        <v>-1368</v>
      </c>
      <c r="F10" s="55">
        <v>321</v>
      </c>
      <c r="G10" s="35"/>
      <c r="H10" s="35"/>
    </row>
    <row r="11" spans="1:8">
      <c r="A11" s="45"/>
      <c r="B11" s="25">
        <v>1996</v>
      </c>
      <c r="C11" s="55">
        <v>11387.7</v>
      </c>
      <c r="D11" s="54">
        <v>-4.7</v>
      </c>
      <c r="E11" s="55">
        <v>-2051</v>
      </c>
      <c r="F11" s="55">
        <v>210</v>
      </c>
      <c r="G11" s="35"/>
      <c r="H11" s="35"/>
    </row>
    <row r="12" spans="1:8">
      <c r="A12" s="45"/>
      <c r="B12" s="25">
        <v>1997</v>
      </c>
      <c r="C12" s="55">
        <v>25500.1</v>
      </c>
      <c r="D12" s="54">
        <v>-4.2</v>
      </c>
      <c r="E12" s="55">
        <v>-1858</v>
      </c>
      <c r="F12" s="55">
        <v>1077</v>
      </c>
      <c r="G12" s="35"/>
      <c r="H12" s="35"/>
    </row>
    <row r="13" spans="1:8">
      <c r="A13" s="45"/>
      <c r="B13" s="25">
        <v>1998</v>
      </c>
      <c r="C13" s="55">
        <v>37007.699999999997</v>
      </c>
      <c r="D13" s="54">
        <v>-2.2000000000000002</v>
      </c>
      <c r="E13" s="55">
        <v>-2575</v>
      </c>
      <c r="F13" s="55">
        <v>1763</v>
      </c>
      <c r="G13" s="35"/>
      <c r="H13" s="35"/>
    </row>
    <row r="14" spans="1:8">
      <c r="A14" s="45"/>
      <c r="B14" s="25">
        <v>1999</v>
      </c>
      <c r="C14" s="55">
        <v>55126.400000000001</v>
      </c>
      <c r="D14" s="54">
        <v>-2.9</v>
      </c>
      <c r="E14" s="55">
        <v>-1355</v>
      </c>
      <c r="F14" s="55">
        <v>964</v>
      </c>
      <c r="G14" s="35"/>
      <c r="H14" s="35"/>
    </row>
    <row r="15" spans="1:8">
      <c r="A15" s="45"/>
      <c r="B15" s="25">
        <v>2000</v>
      </c>
      <c r="C15" s="55">
        <v>80873.100000000006</v>
      </c>
      <c r="D15" s="54">
        <v>-3.1</v>
      </c>
      <c r="E15" s="55">
        <v>-1494</v>
      </c>
      <c r="F15" s="55">
        <v>1147</v>
      </c>
      <c r="G15" s="35"/>
      <c r="H15" s="35"/>
    </row>
    <row r="16" spans="1:8">
      <c r="A16" s="45"/>
      <c r="B16" s="25">
        <v>2001</v>
      </c>
      <c r="C16" s="55">
        <v>117391.4</v>
      </c>
      <c r="D16" s="54">
        <v>-2.6</v>
      </c>
      <c r="E16" s="55">
        <v>-2488</v>
      </c>
      <c r="F16" s="55">
        <v>1294</v>
      </c>
      <c r="G16" s="35"/>
      <c r="H16" s="35"/>
    </row>
    <row r="17" spans="1:8">
      <c r="A17" s="45"/>
      <c r="B17" s="25">
        <v>2002</v>
      </c>
      <c r="C17" s="55">
        <v>152271.5</v>
      </c>
      <c r="D17" s="54">
        <v>-1.9</v>
      </c>
      <c r="E17" s="55">
        <v>-1623</v>
      </c>
      <c r="F17" s="55">
        <v>1212</v>
      </c>
      <c r="G17" s="35"/>
      <c r="H17" s="35"/>
    </row>
    <row r="18" spans="1:8">
      <c r="A18" s="45"/>
      <c r="B18" s="25">
        <v>2003</v>
      </c>
      <c r="C18" s="55">
        <v>191917.6</v>
      </c>
      <c r="D18" s="54">
        <v>-1.41</v>
      </c>
      <c r="E18" s="55">
        <v>-3060</v>
      </c>
      <c r="F18" s="55">
        <v>1946</v>
      </c>
      <c r="G18" s="35"/>
      <c r="H18" s="35"/>
    </row>
    <row r="19" spans="1:8">
      <c r="A19" s="45"/>
      <c r="B19" s="25">
        <v>2004</v>
      </c>
      <c r="C19" s="55">
        <v>244688.3</v>
      </c>
      <c r="D19" s="54">
        <v>-2.5299999999999998</v>
      </c>
      <c r="E19" s="55">
        <v>-5099</v>
      </c>
      <c r="F19" s="55">
        <v>5183</v>
      </c>
      <c r="G19" s="35"/>
      <c r="H19" s="35"/>
    </row>
    <row r="20" spans="1:8">
      <c r="A20" s="45"/>
      <c r="B20" s="25">
        <v>2005</v>
      </c>
      <c r="C20" s="55">
        <v>286861.90000000002</v>
      </c>
      <c r="D20" s="54">
        <v>-1.94</v>
      </c>
      <c r="E20" s="55">
        <v>-6928</v>
      </c>
      <c r="F20" s="55">
        <v>5212.5200000000004</v>
      </c>
      <c r="G20" s="35"/>
      <c r="H20" s="35"/>
    </row>
    <row r="21" spans="1:8">
      <c r="A21" s="45"/>
      <c r="B21" s="25">
        <v>2006</v>
      </c>
      <c r="C21" s="55">
        <v>342762.6</v>
      </c>
      <c r="D21" s="54">
        <v>-3.8</v>
      </c>
      <c r="E21" s="55">
        <v>-10215</v>
      </c>
      <c r="F21" s="55">
        <v>9059.64</v>
      </c>
      <c r="G21" s="35"/>
      <c r="H21" s="35"/>
    </row>
    <row r="22" spans="1:8">
      <c r="A22" s="45"/>
      <c r="B22" s="25">
        <v>2007</v>
      </c>
      <c r="C22" s="55">
        <v>425691.1</v>
      </c>
      <c r="D22" s="54">
        <v>-4.43</v>
      </c>
      <c r="E22" s="55">
        <v>-17296</v>
      </c>
      <c r="F22" s="55">
        <v>7249.93</v>
      </c>
      <c r="G22" s="35"/>
      <c r="H22" s="35"/>
    </row>
    <row r="23" spans="1:8">
      <c r="A23" s="45"/>
      <c r="B23" s="25">
        <v>2008</v>
      </c>
      <c r="C23" s="55">
        <v>539834.60000000009</v>
      </c>
      <c r="D23" s="54">
        <v>-7.92</v>
      </c>
      <c r="E23" s="55">
        <v>-16792</v>
      </c>
      <c r="F23" s="55">
        <v>9495.66</v>
      </c>
      <c r="G23" s="35"/>
      <c r="H23" s="35"/>
    </row>
    <row r="24" spans="1:8">
      <c r="A24" s="45"/>
      <c r="B24" s="25">
        <v>2009</v>
      </c>
      <c r="C24" s="55">
        <v>530894.4</v>
      </c>
      <c r="D24" s="54">
        <v>-9.06</v>
      </c>
      <c r="E24" s="55">
        <v>-5817</v>
      </c>
      <c r="F24" s="55">
        <v>3488.07</v>
      </c>
      <c r="G24" s="35"/>
      <c r="H24" s="35"/>
    </row>
    <row r="25" spans="1:8">
      <c r="A25" s="45"/>
      <c r="B25" s="25">
        <v>2010</v>
      </c>
      <c r="C25" s="55">
        <v>528514.5</v>
      </c>
      <c r="D25" s="54">
        <v>-5.53</v>
      </c>
      <c r="E25" s="55">
        <v>-6446</v>
      </c>
      <c r="F25" s="55">
        <v>2219.9300000000007</v>
      </c>
      <c r="H25" s="35"/>
    </row>
    <row r="26" spans="1:8">
      <c r="A26" s="45"/>
      <c r="B26" s="25">
        <v>2011</v>
      </c>
      <c r="C26" s="55">
        <v>558889.9</v>
      </c>
      <c r="D26" s="54">
        <v>-3.2</v>
      </c>
      <c r="E26" s="55">
        <v>-6596</v>
      </c>
      <c r="F26" s="55">
        <v>1814.3000000000002</v>
      </c>
      <c r="H26" s="35"/>
    </row>
    <row r="27" spans="1:8">
      <c r="A27" s="45"/>
      <c r="B27" s="25">
        <v>2012</v>
      </c>
      <c r="C27" s="55">
        <v>591799.1</v>
      </c>
      <c r="D27" s="54">
        <v>-3.23</v>
      </c>
      <c r="E27" s="55">
        <v>-6386</v>
      </c>
      <c r="F27" s="55">
        <v>2138.8700000000003</v>
      </c>
      <c r="H27" s="35"/>
    </row>
    <row r="28" spans="1:8">
      <c r="A28" s="45"/>
      <c r="B28" s="25">
        <v>2013</v>
      </c>
      <c r="C28" s="55">
        <v>634967.80000000005</v>
      </c>
      <c r="D28" s="54">
        <v>-1.52</v>
      </c>
      <c r="E28" s="55">
        <v>-1101</v>
      </c>
      <c r="F28" s="55">
        <v>2712.51</v>
      </c>
      <c r="H28" s="35"/>
    </row>
    <row r="29" spans="1:8">
      <c r="A29" s="45"/>
      <c r="B29" s="25">
        <v>2014</v>
      </c>
      <c r="C29" s="55">
        <v>669703.9</v>
      </c>
      <c r="D29" s="54">
        <v>-0.77</v>
      </c>
      <c r="E29" s="55">
        <v>-242</v>
      </c>
      <c r="F29" s="55">
        <v>2420.5400000000004</v>
      </c>
      <c r="H29" s="35"/>
    </row>
    <row r="30" spans="1:8">
      <c r="A30" s="45"/>
      <c r="B30" s="25">
        <v>2015</v>
      </c>
      <c r="C30" s="55">
        <v>711929.89999999991</v>
      </c>
      <c r="D30" s="54">
        <v>-0.39</v>
      </c>
      <c r="E30" s="55">
        <v>-944</v>
      </c>
      <c r="F30" s="55">
        <v>3461.42</v>
      </c>
      <c r="H30" s="35"/>
    </row>
    <row r="31" spans="1:8">
      <c r="A31" s="45"/>
      <c r="B31" s="25">
        <v>2016</v>
      </c>
      <c r="C31" s="55">
        <v>763652.49999999977</v>
      </c>
      <c r="D31" s="54">
        <v>-1.9</v>
      </c>
      <c r="E31" s="55">
        <v>-2353</v>
      </c>
      <c r="F31" s="55">
        <v>4517.45</v>
      </c>
      <c r="H31" s="35"/>
    </row>
    <row r="32" spans="1:8">
      <c r="A32" s="45"/>
      <c r="B32" s="25">
        <v>2017</v>
      </c>
      <c r="C32" s="55">
        <v>857895.7</v>
      </c>
      <c r="D32" s="54">
        <v>-3.05</v>
      </c>
      <c r="E32" s="55">
        <v>-5218</v>
      </c>
      <c r="F32" s="55">
        <v>4797.38</v>
      </c>
      <c r="H32" s="35"/>
    </row>
    <row r="33" spans="1:7">
      <c r="A33" s="45"/>
      <c r="B33" s="25">
        <v>2018</v>
      </c>
      <c r="C33" s="55">
        <v>951728.5</v>
      </c>
      <c r="D33" s="54">
        <v>-2.92</v>
      </c>
      <c r="E33" s="55">
        <v>-8960</v>
      </c>
      <c r="F33" s="55">
        <v>5266</v>
      </c>
      <c r="G33" s="35"/>
    </row>
    <row r="34" spans="1:7">
      <c r="A34" s="45"/>
      <c r="B34" s="25">
        <v>2019</v>
      </c>
      <c r="C34" s="56">
        <v>1058190.3</v>
      </c>
      <c r="D34" s="54">
        <v>-4.3</v>
      </c>
      <c r="E34" s="55">
        <v>-10480</v>
      </c>
      <c r="F34" s="55">
        <v>5172.93</v>
      </c>
      <c r="G34" s="35"/>
    </row>
    <row r="35" spans="1:7">
      <c r="A35" s="45"/>
      <c r="B35" s="25">
        <v>2020</v>
      </c>
      <c r="C35" s="56">
        <v>1053881.3999999999</v>
      </c>
      <c r="D35" s="54">
        <v>-8.6</v>
      </c>
      <c r="E35" s="55">
        <v>-10983</v>
      </c>
      <c r="F35" s="55">
        <v>1920.56</v>
      </c>
      <c r="G35" s="35"/>
    </row>
    <row r="36" spans="1:7">
      <c r="A36" s="45"/>
      <c r="B36" s="25"/>
      <c r="C36" s="45"/>
      <c r="D36" s="45"/>
      <c r="E36" s="45"/>
      <c r="F36" s="45"/>
      <c r="G36" s="35"/>
    </row>
    <row r="37" spans="1:7">
      <c r="A37" s="45"/>
      <c r="B37" s="25"/>
      <c r="C37" s="45"/>
      <c r="D37" s="45"/>
      <c r="E37" s="45"/>
      <c r="F37" s="45"/>
      <c r="G37" s="35"/>
    </row>
    <row r="38" spans="1:7">
      <c r="B38" s="25"/>
      <c r="G38" s="35"/>
    </row>
    <row r="39" spans="1:7">
      <c r="B39" s="25"/>
      <c r="G39" s="35"/>
    </row>
    <row r="40" spans="1:7">
      <c r="B40" s="25"/>
      <c r="G40" s="35"/>
    </row>
    <row r="41" spans="1:7">
      <c r="B41" s="25"/>
      <c r="G41" s="35"/>
    </row>
    <row r="42" spans="1:7">
      <c r="B42" s="25"/>
    </row>
    <row r="43" spans="1:7">
      <c r="B43" s="25"/>
    </row>
    <row r="44" spans="1:7">
      <c r="B44" s="25"/>
    </row>
    <row r="45" spans="1:7">
      <c r="B45" s="25"/>
    </row>
    <row r="46" spans="1:7">
      <c r="B46" s="25"/>
    </row>
    <row r="47" spans="1:7">
      <c r="B47" s="25"/>
    </row>
    <row r="48" spans="1:7">
      <c r="B48" s="25"/>
    </row>
    <row r="49" spans="2:2">
      <c r="B49" s="25"/>
    </row>
    <row r="50" spans="2:2">
      <c r="B50" s="25"/>
    </row>
    <row r="51" spans="2:2">
      <c r="B51" s="25"/>
    </row>
    <row r="52" spans="2:2">
      <c r="B52" s="25"/>
    </row>
    <row r="53" spans="2:2">
      <c r="B53" s="25"/>
    </row>
    <row r="54" spans="2:2">
      <c r="B54" s="25"/>
    </row>
    <row r="55" spans="2:2">
      <c r="B55" s="25"/>
    </row>
    <row r="56" spans="2:2">
      <c r="B56" s="25"/>
    </row>
    <row r="57" spans="2:2">
      <c r="B57" s="25"/>
    </row>
    <row r="58" spans="2:2">
      <c r="B58" s="25"/>
    </row>
    <row r="59" spans="2:2">
      <c r="B59" s="25"/>
    </row>
    <row r="60" spans="2:2">
      <c r="B60" s="25"/>
    </row>
    <row r="61" spans="2:2">
      <c r="B61" s="25"/>
    </row>
    <row r="62" spans="2:2">
      <c r="B62" s="25"/>
    </row>
    <row r="63" spans="2:2">
      <c r="B63" s="25"/>
    </row>
    <row r="64" spans="2:2">
      <c r="B64" s="25"/>
    </row>
    <row r="65" spans="2:2">
      <c r="B65" s="25"/>
    </row>
    <row r="66" spans="2:2">
      <c r="B66" s="25"/>
    </row>
    <row r="67" spans="2:2">
      <c r="B67" s="25"/>
    </row>
    <row r="68" spans="2:2">
      <c r="B68" s="25"/>
    </row>
    <row r="69" spans="2:2">
      <c r="B69" s="25"/>
    </row>
    <row r="70" spans="2:2">
      <c r="B70" s="25"/>
    </row>
    <row r="71" spans="2:2">
      <c r="B71" s="25"/>
    </row>
    <row r="72" spans="2:2">
      <c r="B72" s="25"/>
    </row>
    <row r="73" spans="2:2">
      <c r="B73" s="25"/>
    </row>
    <row r="74" spans="2:2">
      <c r="B74" s="25"/>
    </row>
    <row r="75" spans="2:2">
      <c r="B75" s="25"/>
    </row>
    <row r="76" spans="2:2">
      <c r="B76" s="25"/>
    </row>
    <row r="77" spans="2:2">
      <c r="B77" s="25"/>
    </row>
    <row r="78" spans="2:2">
      <c r="B78" s="25"/>
    </row>
    <row r="79" spans="2:2">
      <c r="B79" s="25"/>
    </row>
    <row r="80" spans="2:2">
      <c r="B80" s="25"/>
    </row>
    <row r="81" spans="2:2">
      <c r="B81" s="25"/>
    </row>
    <row r="82" spans="2:2">
      <c r="B82" s="25"/>
    </row>
    <row r="83" spans="2:2">
      <c r="B83" s="25"/>
    </row>
    <row r="84" spans="2:2">
      <c r="B84" s="25"/>
    </row>
    <row r="85" spans="2:2">
      <c r="B85" s="25"/>
    </row>
    <row r="86" spans="2:2">
      <c r="B86" s="25"/>
    </row>
    <row r="87" spans="2:2">
      <c r="B87" s="25"/>
    </row>
    <row r="88" spans="2:2">
      <c r="B88" s="25"/>
    </row>
    <row r="89" spans="2:2">
      <c r="B89" s="25"/>
    </row>
    <row r="90" spans="2:2">
      <c r="B90" s="25"/>
    </row>
    <row r="91" spans="2:2">
      <c r="B91" s="25"/>
    </row>
    <row r="92" spans="2:2">
      <c r="B92" s="25"/>
    </row>
    <row r="93" spans="2:2">
      <c r="B93" s="25"/>
    </row>
    <row r="94" spans="2:2">
      <c r="B94" s="25"/>
    </row>
    <row r="95" spans="2:2">
      <c r="B95" s="25"/>
    </row>
    <row r="96" spans="2:2">
      <c r="B96" s="25"/>
    </row>
    <row r="97" spans="2:2">
      <c r="B97" s="25"/>
    </row>
    <row r="98" spans="2:2">
      <c r="B98" s="25"/>
    </row>
    <row r="99" spans="2:2">
      <c r="B99" s="25"/>
    </row>
    <row r="100" spans="2:2">
      <c r="B100" s="25"/>
    </row>
    <row r="101" spans="2:2">
      <c r="B101" s="25"/>
    </row>
    <row r="102" spans="2:2">
      <c r="B102" s="25"/>
    </row>
    <row r="103" spans="2:2">
      <c r="B103" s="25"/>
    </row>
    <row r="104" spans="2:2">
      <c r="B104" s="25"/>
    </row>
    <row r="105" spans="2:2">
      <c r="B105" s="25"/>
    </row>
    <row r="106" spans="2:2">
      <c r="B106" s="25"/>
    </row>
    <row r="107" spans="2:2">
      <c r="B107" s="25"/>
    </row>
    <row r="108" spans="2:2">
      <c r="B108" s="25"/>
    </row>
    <row r="109" spans="2:2">
      <c r="B109" s="25"/>
    </row>
    <row r="110" spans="2:2">
      <c r="B110" s="25"/>
    </row>
    <row r="111" spans="2:2">
      <c r="B111" s="25"/>
    </row>
    <row r="112" spans="2:2">
      <c r="B112" s="25"/>
    </row>
    <row r="113" spans="2:2">
      <c r="B113" s="25"/>
    </row>
    <row r="114" spans="2:2">
      <c r="B114" s="25"/>
    </row>
    <row r="115" spans="2:2">
      <c r="B115" s="25"/>
    </row>
    <row r="116" spans="2:2">
      <c r="B116" s="25"/>
    </row>
    <row r="117" spans="2:2">
      <c r="B117" s="25"/>
    </row>
    <row r="118" spans="2:2">
      <c r="B118" s="25"/>
    </row>
    <row r="119" spans="2:2">
      <c r="B119" s="25"/>
    </row>
    <row r="120" spans="2:2">
      <c r="B120" s="25"/>
    </row>
    <row r="121" spans="2:2">
      <c r="B121" s="25"/>
    </row>
    <row r="122" spans="2:2">
      <c r="B122" s="25"/>
    </row>
    <row r="123" spans="2:2">
      <c r="B123" s="25"/>
    </row>
    <row r="124" spans="2:2">
      <c r="B124" s="25"/>
    </row>
    <row r="125" spans="2:2">
      <c r="B125" s="25"/>
    </row>
    <row r="126" spans="2:2">
      <c r="B126" s="25"/>
    </row>
    <row r="127" spans="2:2">
      <c r="B127" s="25"/>
    </row>
    <row r="128" spans="2:2">
      <c r="B128" s="25"/>
    </row>
    <row r="129" spans="2:2">
      <c r="B129" s="25"/>
    </row>
    <row r="130" spans="2:2">
      <c r="B130" s="25"/>
    </row>
    <row r="131" spans="2:2">
      <c r="B131" s="25"/>
    </row>
    <row r="132" spans="2:2">
      <c r="B132" s="25"/>
    </row>
    <row r="133" spans="2:2">
      <c r="B133" s="25"/>
    </row>
    <row r="134" spans="2:2">
      <c r="B134" s="25"/>
    </row>
    <row r="135" spans="2:2">
      <c r="B135" s="25"/>
    </row>
    <row r="136" spans="2:2">
      <c r="B136" s="25"/>
    </row>
    <row r="137" spans="2:2">
      <c r="B137" s="25"/>
    </row>
    <row r="138" spans="2:2">
      <c r="B138" s="25"/>
    </row>
    <row r="139" spans="2:2">
      <c r="B139" s="25"/>
    </row>
    <row r="140" spans="2:2">
      <c r="B140" s="25"/>
    </row>
    <row r="141" spans="2:2">
      <c r="B141" s="25"/>
    </row>
    <row r="142" spans="2:2">
      <c r="B142" s="25"/>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Metadata</vt:lpstr>
      <vt:lpstr>1. Referențial</vt:lpstr>
      <vt:lpstr>2. Indicatori suplimentari</vt:lpstr>
      <vt:lpstr>3. Indicatori frecvență anuală</vt:lpstr>
      <vt:lpstr>'1. Referențial'!Print_Area</vt:lpstr>
      <vt:lpstr>'2. Indicatori suplimentari'!Print_Area</vt:lpstr>
      <vt:lpstr>'3. Indicatori frecvență anuală'!Print_Area</vt:lpstr>
      <vt:lpstr>Metadata!Print_Area</vt:lpstr>
      <vt:lpstr>'1. Referențial'!Print_Titles</vt:lpstr>
      <vt:lpstr>'2. Indicatori suplimentari'!Print_Titles</vt:lpstr>
    </vt:vector>
  </TitlesOfParts>
  <Company>BNR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Zaharia</dc:creator>
  <cp:lastModifiedBy>Robert Grecu</cp:lastModifiedBy>
  <cp:lastPrinted>2021-03-24T14:39:48Z</cp:lastPrinted>
  <dcterms:created xsi:type="dcterms:W3CDTF">2019-06-07T13:14:56Z</dcterms:created>
  <dcterms:modified xsi:type="dcterms:W3CDTF">2021-03-30T06:18:34Z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4854e4d-cbd9-4add-afce-3efecf8cc4fb_Enabled">
    <vt:lpwstr>True</vt:lpwstr>
  </property>
  <property fmtid="{D5CDD505-2E9C-101B-9397-08002B2CF9AE}" pid="3" name="MSIP_Label_d4854e4d-cbd9-4add-afce-3efecf8cc4fb_SiteId">
    <vt:lpwstr>c4f8f904-47e9-4e03-8a3a-90619d4a24a0</vt:lpwstr>
  </property>
  <property fmtid="{D5CDD505-2E9C-101B-9397-08002B2CF9AE}" pid="4" name="MSIP_Label_d4854e4d-cbd9-4add-afce-3efecf8cc4fb_Owner">
    <vt:lpwstr>Alina.Zaharia@bnr.ro</vt:lpwstr>
  </property>
  <property fmtid="{D5CDD505-2E9C-101B-9397-08002B2CF9AE}" pid="5" name="MSIP_Label_d4854e4d-cbd9-4add-afce-3efecf8cc4fb_SetDate">
    <vt:lpwstr>2019-11-22T10:24:23.8766689Z</vt:lpwstr>
  </property>
  <property fmtid="{D5CDD505-2E9C-101B-9397-08002B2CF9AE}" pid="6" name="MSIP_Label_d4854e4d-cbd9-4add-afce-3efecf8cc4fb_Name">
    <vt:lpwstr>Extern</vt:lpwstr>
  </property>
  <property fmtid="{D5CDD505-2E9C-101B-9397-08002B2CF9AE}" pid="7" name="MSIP_Label_d4854e4d-cbd9-4add-afce-3efecf8cc4fb_Application">
    <vt:lpwstr>Microsoft Azure Information Protection</vt:lpwstr>
  </property>
  <property fmtid="{D5CDD505-2E9C-101B-9397-08002B2CF9AE}" pid="8" name="MSIP_Label_d4854e4d-cbd9-4add-afce-3efecf8cc4fb_ActionId">
    <vt:lpwstr>07e02696-6c55-4442-846e-e00f5be2db78</vt:lpwstr>
  </property>
  <property fmtid="{D5CDD505-2E9C-101B-9397-08002B2CF9AE}" pid="9" name="MSIP_Label_d4854e4d-cbd9-4add-afce-3efecf8cc4fb_Extended_MSFT_Method">
    <vt:lpwstr>Manual</vt:lpwstr>
  </property>
  <property fmtid="{D5CDD505-2E9C-101B-9397-08002B2CF9AE}" pid="10" name="Sensitivity">
    <vt:lpwstr>Extern</vt:lpwstr>
  </property>
</Properties>
</file>